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sciii.es\datos\CNM_IHV\ARTÍCULO VLP-CD4i\Plos Pathogens\ARCHIVOS DEFINITIVOS\"/>
    </mc:Choice>
  </mc:AlternateContent>
  <bookViews>
    <workbookView xWindow="0" yWindow="0" windowWidth="28800" windowHeight="13590" activeTab="1"/>
  </bookViews>
  <sheets>
    <sheet name="FIGURE 6" sheetId="3" r:id="rId1"/>
    <sheet name="FIGURE 7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1" i="4" l="1"/>
  <c r="T6" i="4"/>
  <c r="P6" i="4"/>
  <c r="P15" i="4"/>
  <c r="Q16" i="4" s="1"/>
  <c r="P10" i="4"/>
  <c r="U11" i="4" s="1"/>
  <c r="P5" i="4"/>
  <c r="U6" i="4" s="1"/>
  <c r="I15" i="4"/>
  <c r="N16" i="4" s="1"/>
  <c r="B15" i="4"/>
  <c r="G16" i="4" s="1"/>
  <c r="I10" i="4"/>
  <c r="M11" i="4" s="1"/>
  <c r="B10" i="4"/>
  <c r="F11" i="4" s="1"/>
  <c r="I5" i="4"/>
  <c r="M6" i="4" s="1"/>
  <c r="B5" i="4"/>
  <c r="C6" i="4" s="1"/>
  <c r="E11" i="4" l="1"/>
  <c r="P11" i="4"/>
  <c r="G11" i="4"/>
  <c r="R16" i="4"/>
  <c r="T16" i="4"/>
  <c r="C11" i="4"/>
  <c r="D11" i="4"/>
  <c r="R6" i="4"/>
  <c r="S16" i="4"/>
  <c r="U16" i="4"/>
  <c r="P16" i="4"/>
  <c r="R11" i="4"/>
  <c r="Q11" i="4"/>
  <c r="S11" i="4"/>
  <c r="Q6" i="4"/>
  <c r="S6" i="4"/>
  <c r="B16" i="4"/>
  <c r="I16" i="4"/>
  <c r="F16" i="4"/>
  <c r="J16" i="4"/>
  <c r="D16" i="4"/>
  <c r="K16" i="4"/>
  <c r="C16" i="4"/>
  <c r="E16" i="4"/>
  <c r="L16" i="4"/>
  <c r="M16" i="4"/>
  <c r="N11" i="4"/>
  <c r="B11" i="4"/>
  <c r="I11" i="4"/>
  <c r="J11" i="4"/>
  <c r="K11" i="4"/>
  <c r="L11" i="4"/>
  <c r="G6" i="4"/>
  <c r="D6" i="4"/>
  <c r="E6" i="4"/>
  <c r="F6" i="4"/>
  <c r="B6" i="4"/>
  <c r="L6" i="4"/>
  <c r="N6" i="4"/>
  <c r="I6" i="4"/>
  <c r="J6" i="4"/>
  <c r="K6" i="4"/>
</calcChain>
</file>

<file path=xl/sharedStrings.xml><?xml version="1.0" encoding="utf-8"?>
<sst xmlns="http://schemas.openxmlformats.org/spreadsheetml/2006/main" count="177" uniqueCount="29">
  <si>
    <t>A</t>
  </si>
  <si>
    <t>B</t>
  </si>
  <si>
    <t>C</t>
  </si>
  <si>
    <r>
      <t xml:space="preserve">AC10.29 [O.D./O.D. </t>
    </r>
    <r>
      <rPr>
        <b/>
        <vertAlign val="subscript"/>
        <sz val="11"/>
        <color theme="1"/>
        <rFont val="Calibri"/>
        <family val="2"/>
        <scheme val="minor"/>
      </rPr>
      <t>447-52D(30µg/ml)</t>
    </r>
    <r>
      <rPr>
        <b/>
        <sz val="11"/>
        <color theme="1"/>
        <rFont val="Calibri"/>
        <family val="2"/>
        <scheme val="minor"/>
      </rPr>
      <t>]</t>
    </r>
  </si>
  <si>
    <r>
      <t xml:space="preserve">AC10.29 / CD4 [O.D./O.D. </t>
    </r>
    <r>
      <rPr>
        <b/>
        <vertAlign val="subscript"/>
        <sz val="11"/>
        <color theme="1"/>
        <rFont val="Calibri"/>
        <family val="2"/>
        <scheme val="minor"/>
      </rPr>
      <t>447-52D(30µg/ml)</t>
    </r>
    <r>
      <rPr>
        <b/>
        <sz val="11"/>
        <color theme="1"/>
        <rFont val="Calibri"/>
        <family val="2"/>
        <scheme val="minor"/>
      </rPr>
      <t>]</t>
    </r>
  </si>
  <si>
    <r>
      <t xml:space="preserve">ConM [O.D./O.D. </t>
    </r>
    <r>
      <rPr>
        <b/>
        <vertAlign val="subscript"/>
        <sz val="11"/>
        <color theme="1"/>
        <rFont val="Calibri"/>
        <family val="2"/>
        <scheme val="minor"/>
      </rPr>
      <t>447-52D(30µg/ml)</t>
    </r>
    <r>
      <rPr>
        <b/>
        <sz val="11"/>
        <color theme="1"/>
        <rFont val="Calibri"/>
        <family val="2"/>
        <scheme val="minor"/>
      </rPr>
      <t>]</t>
    </r>
  </si>
  <si>
    <r>
      <t xml:space="preserve">ConM / CD4 [O.D./O.D. </t>
    </r>
    <r>
      <rPr>
        <b/>
        <vertAlign val="subscript"/>
        <sz val="11"/>
        <color theme="1"/>
        <rFont val="Calibri"/>
        <family val="2"/>
        <scheme val="minor"/>
      </rPr>
      <t>447-52D(30µg/ml)</t>
    </r>
    <r>
      <rPr>
        <b/>
        <sz val="11"/>
        <color theme="1"/>
        <rFont val="Calibri"/>
        <family val="2"/>
        <scheme val="minor"/>
      </rPr>
      <t>]</t>
    </r>
  </si>
  <si>
    <r>
      <t xml:space="preserve">763 [O.D./O.D. </t>
    </r>
    <r>
      <rPr>
        <b/>
        <vertAlign val="subscript"/>
        <sz val="11"/>
        <color theme="1"/>
        <rFont val="Calibri"/>
        <family val="2"/>
        <scheme val="minor"/>
      </rPr>
      <t>447-52D(30µg/ml)</t>
    </r>
    <r>
      <rPr>
        <b/>
        <sz val="11"/>
        <color theme="1"/>
        <rFont val="Calibri"/>
        <family val="2"/>
        <scheme val="minor"/>
      </rPr>
      <t>]</t>
    </r>
  </si>
  <si>
    <r>
      <t xml:space="preserve">763 / CD4 [O.D./O.D. </t>
    </r>
    <r>
      <rPr>
        <b/>
        <vertAlign val="subscript"/>
        <sz val="11"/>
        <color theme="1"/>
        <rFont val="Calibri"/>
        <family val="2"/>
        <scheme val="minor"/>
      </rPr>
      <t>447-52D(30µg/ml)</t>
    </r>
    <r>
      <rPr>
        <b/>
        <sz val="11"/>
        <color theme="1"/>
        <rFont val="Calibri"/>
        <family val="2"/>
        <scheme val="minor"/>
      </rPr>
      <t>]</t>
    </r>
  </si>
  <si>
    <t>17b</t>
  </si>
  <si>
    <t>48D</t>
  </si>
  <si>
    <t>A32</t>
  </si>
  <si>
    <t>Area under the curve (AUC)</t>
  </si>
  <si>
    <t xml:space="preserve">AC10.29 </t>
  </si>
  <si>
    <t xml:space="preserve">AC10.29 / CD4 </t>
  </si>
  <si>
    <t xml:space="preserve">ConM / CD4 </t>
  </si>
  <si>
    <t xml:space="preserve">763 / CD4 </t>
  </si>
  <si>
    <t xml:space="preserve">ConM </t>
  </si>
  <si>
    <t>AC10.29</t>
  </si>
  <si>
    <t>ConM</t>
  </si>
  <si>
    <t>763 / CD4</t>
  </si>
  <si>
    <t>ConM / CD4</t>
  </si>
  <si>
    <t>AVERAGE AUC</t>
  </si>
  <si>
    <t>17b (µg/ml)</t>
  </si>
  <si>
    <t>48D (µg/ml)</t>
  </si>
  <si>
    <t>A32 (µg/ml)</t>
  </si>
  <si>
    <r>
      <t>AUC/AVERAGE AUC</t>
    </r>
    <r>
      <rPr>
        <b/>
        <vertAlign val="subscript"/>
        <sz val="11"/>
        <color theme="1"/>
        <rFont val="Calibri"/>
        <family val="2"/>
        <scheme val="minor"/>
      </rPr>
      <t>AC10.29_no CD4</t>
    </r>
  </si>
  <si>
    <r>
      <t>AUC/AVERAGE AUC</t>
    </r>
    <r>
      <rPr>
        <b/>
        <vertAlign val="subscript"/>
        <sz val="11"/>
        <color theme="1"/>
        <rFont val="Calibri"/>
        <family val="2"/>
        <scheme val="minor"/>
      </rPr>
      <t>ConM_no CD4</t>
    </r>
  </si>
  <si>
    <r>
      <t>AUC/AVERAGE AUC</t>
    </r>
    <r>
      <rPr>
        <b/>
        <vertAlign val="subscript"/>
        <sz val="11"/>
        <color theme="1"/>
        <rFont val="Calibri"/>
        <family val="2"/>
        <scheme val="minor"/>
      </rPr>
      <t>763_no CD4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</si>
</sst>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sz val="11"/>
      <color rgb="FF0070C0"/>
      <name val="Calibri"/>
      <family val="2"/>
      <scheme val="minor"/>
    </font>
    <font>
      <b/>
      <sz val="10"/>
      <color rgb="FF00B0F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6" fillId="0" borderId="0" xfId="0" applyFont="1"/>
    <xf numFmtId="2" fontId="6" fillId="0" borderId="0" xfId="0" applyNumberFormat="1" applyFont="1"/>
    <xf numFmtId="2" fontId="0" fillId="0" borderId="0" xfId="0" applyNumberFormat="1"/>
    <xf numFmtId="0" fontId="7" fillId="0" borderId="0" xfId="0" applyFont="1"/>
    <xf numFmtId="2" fontId="8" fillId="0" borderId="0" xfId="0" applyNumberFormat="1" applyFont="1"/>
    <xf numFmtId="0" fontId="9" fillId="0" borderId="0" xfId="0" applyFont="1"/>
    <xf numFmtId="0" fontId="7" fillId="0" borderId="0" xfId="0" applyFont="1" applyAlignment="1">
      <alignment horizontal="left"/>
    </xf>
    <xf numFmtId="0" fontId="10" fillId="0" borderId="0" xfId="0" applyFont="1"/>
    <xf numFmtId="0" fontId="1" fillId="0" borderId="1" xfId="0" applyFont="1" applyBorder="1" applyAlignment="1">
      <alignment horizontal="center"/>
    </xf>
    <xf numFmtId="2" fontId="6" fillId="0" borderId="1" xfId="0" applyNumberFormat="1" applyFont="1" applyBorder="1"/>
    <xf numFmtId="2" fontId="8" fillId="0" borderId="1" xfId="0" applyNumberFormat="1" applyFont="1" applyBorder="1"/>
    <xf numFmtId="0" fontId="0" fillId="0" borderId="1" xfId="0" applyBorder="1"/>
    <xf numFmtId="2" fontId="0" fillId="0" borderId="1" xfId="0" applyNumberFormat="1" applyBorder="1"/>
    <xf numFmtId="0" fontId="6" fillId="0" borderId="1" xfId="0" applyFont="1" applyBorder="1"/>
    <xf numFmtId="2" fontId="11" fillId="0" borderId="1" xfId="0" applyNumberFormat="1" applyFont="1" applyBorder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64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2" fontId="7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6"/>
  <sheetViews>
    <sheetView topLeftCell="I1" workbookViewId="0">
      <selection activeCell="P38" sqref="P38"/>
    </sheetView>
  </sheetViews>
  <sheetFormatPr baseColWidth="10" defaultRowHeight="15" x14ac:dyDescent="0.25"/>
  <cols>
    <col min="1" max="1" width="25.140625" style="21" customWidth="1"/>
    <col min="2" max="4" width="11.42578125" style="1"/>
    <col min="6" max="6" width="13.42578125" style="21" customWidth="1"/>
    <col min="8" max="8" width="11.7109375" customWidth="1"/>
    <col min="9" max="9" width="12.7109375" customWidth="1"/>
    <col min="11" max="11" width="11.42578125" style="21"/>
    <col min="12" max="14" width="12.140625" style="1" bestFit="1" customWidth="1"/>
    <col min="16" max="16" width="13.42578125" style="21" customWidth="1"/>
    <col min="17" max="17" width="12.28515625" bestFit="1" customWidth="1"/>
    <col min="18" max="18" width="11.7109375" customWidth="1"/>
    <col min="19" max="19" width="12.7109375" customWidth="1"/>
    <col min="21" max="21" width="11.42578125" style="21"/>
    <col min="22" max="24" width="11.42578125" style="1"/>
    <col min="26" max="26" width="13.42578125" style="21" customWidth="1"/>
    <col min="28" max="28" width="11.7109375" customWidth="1"/>
    <col min="29" max="29" width="12.7109375" customWidth="1"/>
  </cols>
  <sheetData>
    <row r="1" spans="1:29" s="4" customFormat="1" x14ac:dyDescent="0.25">
      <c r="A1" s="27" t="s">
        <v>9</v>
      </c>
      <c r="B1" s="27"/>
      <c r="C1" s="27"/>
      <c r="D1" s="27"/>
      <c r="E1" s="27"/>
      <c r="F1" s="27"/>
      <c r="G1" s="27"/>
      <c r="H1" s="27"/>
      <c r="I1" s="27"/>
      <c r="K1" s="27" t="s">
        <v>10</v>
      </c>
      <c r="L1" s="27"/>
      <c r="M1" s="27"/>
      <c r="N1" s="27"/>
      <c r="O1" s="27"/>
      <c r="P1" s="27"/>
      <c r="Q1" s="27"/>
      <c r="R1" s="27"/>
      <c r="S1" s="27"/>
      <c r="U1" s="27" t="s">
        <v>11</v>
      </c>
      <c r="V1" s="27"/>
      <c r="W1" s="27"/>
      <c r="X1" s="27"/>
      <c r="Y1" s="27"/>
      <c r="Z1" s="27"/>
      <c r="AA1" s="27"/>
      <c r="AB1" s="27"/>
      <c r="AC1" s="27"/>
    </row>
    <row r="2" spans="1:29" s="2" customFormat="1" ht="18" x14ac:dyDescent="0.35">
      <c r="A2" s="21"/>
      <c r="B2" s="26" t="s">
        <v>3</v>
      </c>
      <c r="C2" s="26"/>
      <c r="D2" s="26"/>
      <c r="F2" s="21"/>
      <c r="G2" s="26" t="s">
        <v>4</v>
      </c>
      <c r="H2" s="26"/>
      <c r="I2" s="26"/>
      <c r="K2" s="21"/>
      <c r="L2" s="26" t="s">
        <v>3</v>
      </c>
      <c r="M2" s="26"/>
      <c r="N2" s="26"/>
      <c r="P2" s="21"/>
      <c r="Q2" s="26" t="s">
        <v>4</v>
      </c>
      <c r="R2" s="26"/>
      <c r="S2" s="26"/>
      <c r="U2" s="21"/>
      <c r="V2" s="26" t="s">
        <v>3</v>
      </c>
      <c r="W2" s="26"/>
      <c r="X2" s="26"/>
      <c r="Z2" s="21"/>
      <c r="AA2" s="26" t="s">
        <v>4</v>
      </c>
      <c r="AB2" s="26"/>
      <c r="AC2" s="26"/>
    </row>
    <row r="3" spans="1:29" s="2" customFormat="1" x14ac:dyDescent="0.25">
      <c r="A3" s="21" t="s">
        <v>23</v>
      </c>
      <c r="B3" s="3" t="s">
        <v>0</v>
      </c>
      <c r="C3" s="3" t="s">
        <v>1</v>
      </c>
      <c r="D3" s="3" t="s">
        <v>2</v>
      </c>
      <c r="F3" s="21" t="s">
        <v>23</v>
      </c>
      <c r="G3" s="3" t="s">
        <v>0</v>
      </c>
      <c r="H3" s="3" t="s">
        <v>1</v>
      </c>
      <c r="I3" s="3" t="s">
        <v>2</v>
      </c>
      <c r="K3" s="21" t="s">
        <v>24</v>
      </c>
      <c r="L3" s="3" t="s">
        <v>0</v>
      </c>
      <c r="M3" s="3" t="s">
        <v>1</v>
      </c>
      <c r="N3" s="3" t="s">
        <v>2</v>
      </c>
      <c r="P3" s="21" t="s">
        <v>24</v>
      </c>
      <c r="Q3" s="3" t="s">
        <v>0</v>
      </c>
      <c r="R3" s="3" t="s">
        <v>1</v>
      </c>
      <c r="S3" s="3" t="s">
        <v>2</v>
      </c>
      <c r="U3" s="21" t="s">
        <v>25</v>
      </c>
      <c r="V3" s="3" t="s">
        <v>0</v>
      </c>
      <c r="W3" s="3" t="s">
        <v>1</v>
      </c>
      <c r="X3" s="3" t="s">
        <v>2</v>
      </c>
      <c r="Z3" s="21" t="s">
        <v>25</v>
      </c>
      <c r="AA3" s="3" t="s">
        <v>0</v>
      </c>
      <c r="AB3" s="3" t="s">
        <v>1</v>
      </c>
      <c r="AC3" s="3" t="s">
        <v>2</v>
      </c>
    </row>
    <row r="4" spans="1:29" x14ac:dyDescent="0.25">
      <c r="A4" s="24">
        <v>30</v>
      </c>
      <c r="B4" s="7">
        <v>0.22210066000000001</v>
      </c>
      <c r="C4" s="7">
        <v>0.25492341000000002</v>
      </c>
      <c r="D4" s="7">
        <v>0.23085338999999999</v>
      </c>
      <c r="F4" s="24">
        <v>30</v>
      </c>
      <c r="G4" s="7">
        <v>0.378</v>
      </c>
      <c r="H4" s="7">
        <v>0.376</v>
      </c>
      <c r="I4" s="7">
        <v>0.38</v>
      </c>
      <c r="K4" s="24">
        <v>30</v>
      </c>
      <c r="L4" s="7">
        <v>0.81954886999999998</v>
      </c>
      <c r="M4" s="7">
        <v>0.85714285999999995</v>
      </c>
      <c r="N4" s="7">
        <v>0.73684210999999999</v>
      </c>
      <c r="P4" s="24">
        <v>30</v>
      </c>
      <c r="Q4" s="7">
        <v>0.69327731000000004</v>
      </c>
      <c r="R4" s="7">
        <v>0.59873949999999998</v>
      </c>
      <c r="S4" s="7">
        <v>0.62815125999999999</v>
      </c>
      <c r="U4" s="24">
        <v>30</v>
      </c>
      <c r="V4" s="7">
        <v>0.435</v>
      </c>
      <c r="W4" s="7">
        <v>0.36799999999999999</v>
      </c>
      <c r="X4" s="7">
        <v>0.4</v>
      </c>
      <c r="Z4" s="24">
        <v>30</v>
      </c>
      <c r="AA4" s="7">
        <v>0.626</v>
      </c>
      <c r="AB4" s="7">
        <v>0.63</v>
      </c>
      <c r="AC4" s="7">
        <v>0.621</v>
      </c>
    </row>
    <row r="5" spans="1:29" x14ac:dyDescent="0.25">
      <c r="A5" s="24">
        <v>15</v>
      </c>
      <c r="B5" s="7">
        <v>0.18271335</v>
      </c>
      <c r="C5" s="7">
        <v>0.16739606000000001</v>
      </c>
      <c r="D5" s="7">
        <v>0.15645513999999999</v>
      </c>
      <c r="F5" s="24">
        <v>7.5</v>
      </c>
      <c r="G5" s="7">
        <v>0.376</v>
      </c>
      <c r="H5" s="7">
        <v>0.34</v>
      </c>
      <c r="I5" s="7">
        <v>0.33100000000000002</v>
      </c>
      <c r="K5" s="24">
        <v>15</v>
      </c>
      <c r="L5" s="7">
        <v>0.27067669</v>
      </c>
      <c r="M5" s="7">
        <v>0.2406015</v>
      </c>
      <c r="N5" s="7">
        <v>0.2406015</v>
      </c>
      <c r="P5" s="24">
        <v>15</v>
      </c>
      <c r="Q5" s="7">
        <v>0.10504202</v>
      </c>
      <c r="R5" s="7">
        <v>0.16806723000000001</v>
      </c>
      <c r="S5" s="7">
        <v>0.19537815</v>
      </c>
      <c r="U5" s="24">
        <v>7.5</v>
      </c>
      <c r="V5" s="7">
        <v>0.13600000000000001</v>
      </c>
      <c r="W5" s="7">
        <v>0.129</v>
      </c>
      <c r="X5" s="7">
        <v>0.217</v>
      </c>
      <c r="Z5" s="24">
        <v>7.5</v>
      </c>
      <c r="AA5" s="7">
        <v>0.35199999999999998</v>
      </c>
      <c r="AB5" s="7">
        <v>0.52500000000000002</v>
      </c>
      <c r="AC5" s="7">
        <v>0.498</v>
      </c>
    </row>
    <row r="6" spans="1:29" x14ac:dyDescent="0.25">
      <c r="A6" s="24">
        <v>7.5</v>
      </c>
      <c r="B6" s="7">
        <v>9.9562360000000003E-2</v>
      </c>
      <c r="C6" s="7">
        <v>0.10612691</v>
      </c>
      <c r="D6" s="7">
        <v>0.10612691</v>
      </c>
      <c r="F6" s="24">
        <v>1.875</v>
      </c>
      <c r="G6" s="7">
        <v>0.28899999999999998</v>
      </c>
      <c r="H6" s="7">
        <v>0.27600000000000002</v>
      </c>
      <c r="I6" s="7">
        <v>0.25600000000000001</v>
      </c>
      <c r="K6" s="24">
        <v>7.5</v>
      </c>
      <c r="L6" s="7">
        <v>0.10150376</v>
      </c>
      <c r="M6" s="7">
        <v>1.12782E-2</v>
      </c>
      <c r="N6" s="7">
        <v>1.879699E-2</v>
      </c>
      <c r="P6" s="24">
        <v>7.5</v>
      </c>
      <c r="Q6" s="7">
        <v>3.1512610000000003E-2</v>
      </c>
      <c r="R6" s="7">
        <v>6.9327730000000004E-2</v>
      </c>
      <c r="S6" s="7">
        <v>7.7731090000000003E-2</v>
      </c>
      <c r="U6" s="24">
        <v>1.875</v>
      </c>
      <c r="V6" s="7">
        <v>0.12</v>
      </c>
      <c r="W6" s="7">
        <v>0.14199999999999999</v>
      </c>
      <c r="X6" s="7">
        <v>0.14699999999999999</v>
      </c>
      <c r="Z6" s="24">
        <v>1.875</v>
      </c>
      <c r="AA6" s="7">
        <v>0.41</v>
      </c>
      <c r="AB6" s="7">
        <v>0.42299999999999999</v>
      </c>
      <c r="AC6" s="7">
        <v>0.47599999999999998</v>
      </c>
    </row>
    <row r="7" spans="1:29" x14ac:dyDescent="0.25">
      <c r="A7" s="24">
        <v>3.75</v>
      </c>
      <c r="B7" s="7">
        <v>3.172867E-2</v>
      </c>
      <c r="C7" s="7">
        <v>3.3916849999999998E-2</v>
      </c>
      <c r="D7" s="7">
        <v>3.6105030000000003E-2</v>
      </c>
      <c r="F7" s="24">
        <v>0.46875</v>
      </c>
      <c r="G7" s="7">
        <v>0.27800000000000002</v>
      </c>
      <c r="H7" s="7">
        <v>0.26100000000000001</v>
      </c>
      <c r="I7" s="7">
        <v>0.23300000000000001</v>
      </c>
      <c r="K7" s="24">
        <v>3.75</v>
      </c>
      <c r="L7" s="7">
        <v>-2.6315789999999999E-2</v>
      </c>
      <c r="M7" s="7">
        <v>-4.8872180000000001E-2</v>
      </c>
      <c r="N7" s="7">
        <v>-6.3909770000000005E-2</v>
      </c>
      <c r="P7" s="24">
        <v>3.75</v>
      </c>
      <c r="Q7" s="7">
        <v>-3.9915970000000002E-2</v>
      </c>
      <c r="R7" s="7">
        <v>-1.890756E-2</v>
      </c>
      <c r="S7" s="7">
        <v>1.260504E-2</v>
      </c>
      <c r="U7" s="24">
        <v>0.46875</v>
      </c>
      <c r="V7" s="7">
        <v>5.8999999999999997E-2</v>
      </c>
      <c r="W7" s="7">
        <v>9.8000000000000004E-2</v>
      </c>
      <c r="X7" s="7">
        <v>4.3999999999999997E-2</v>
      </c>
      <c r="Z7" s="24">
        <v>0.46875</v>
      </c>
      <c r="AA7" s="7">
        <v>0.44400000000000001</v>
      </c>
      <c r="AB7" s="7">
        <v>0.46400000000000002</v>
      </c>
      <c r="AC7" s="7">
        <v>0.47</v>
      </c>
    </row>
    <row r="8" spans="1:29" x14ac:dyDescent="0.25">
      <c r="A8" s="24">
        <v>1.875</v>
      </c>
      <c r="B8" s="7">
        <v>1.641138E-2</v>
      </c>
      <c r="C8" s="7">
        <v>2.2975929999999999E-2</v>
      </c>
      <c r="D8" s="7">
        <v>2.0787750000000001E-2</v>
      </c>
      <c r="F8" s="24">
        <v>0.1171875</v>
      </c>
      <c r="G8" s="7">
        <v>0.19900000000000001</v>
      </c>
      <c r="H8" s="7">
        <v>0.19500000000000001</v>
      </c>
      <c r="I8" s="7">
        <v>0.22500000000000001</v>
      </c>
      <c r="K8" s="24">
        <v>1.875</v>
      </c>
      <c r="L8" s="7">
        <v>-7.8947370000000003E-2</v>
      </c>
      <c r="M8" s="7">
        <v>-9.3984960000000006E-2</v>
      </c>
      <c r="N8" s="7">
        <v>-6.7669170000000001E-2</v>
      </c>
      <c r="P8" s="24">
        <v>1.875</v>
      </c>
      <c r="Q8" s="7">
        <v>0</v>
      </c>
      <c r="R8" s="7">
        <v>-2.9411759999999999E-2</v>
      </c>
      <c r="S8" s="7">
        <v>1.890756E-2</v>
      </c>
      <c r="U8" s="24">
        <v>0.1171875</v>
      </c>
      <c r="V8" s="7">
        <v>4.2000000000000003E-2</v>
      </c>
      <c r="W8" s="7">
        <v>6.3E-2</v>
      </c>
      <c r="X8" s="7">
        <v>3.5000000000000003E-2</v>
      </c>
      <c r="Z8" s="24">
        <v>0.1171875</v>
      </c>
      <c r="AA8" s="7">
        <v>0.314</v>
      </c>
      <c r="AB8" s="7">
        <v>0.36499999999999999</v>
      </c>
      <c r="AC8" s="7">
        <v>0.34399999999999997</v>
      </c>
    </row>
    <row r="9" spans="1:29" x14ac:dyDescent="0.25">
      <c r="A9" s="24">
        <v>0.9375</v>
      </c>
      <c r="B9" s="7">
        <v>1.641138E-2</v>
      </c>
      <c r="C9" s="7">
        <v>2.73523E-2</v>
      </c>
      <c r="D9" s="7">
        <v>1.203501E-2</v>
      </c>
      <c r="F9" s="24">
        <v>2.9296875E-2</v>
      </c>
      <c r="G9" s="7">
        <v>0.13100000000000001</v>
      </c>
      <c r="H9" s="7">
        <v>0.12</v>
      </c>
      <c r="I9" s="7">
        <v>0.129</v>
      </c>
      <c r="K9" s="24">
        <v>0.9375</v>
      </c>
      <c r="L9" s="7">
        <v>-7.1428569999999997E-2</v>
      </c>
      <c r="M9" s="7">
        <v>-9.3984960000000006E-2</v>
      </c>
      <c r="N9" s="7">
        <v>-7.8947370000000003E-2</v>
      </c>
      <c r="P9" s="24">
        <v>0.9375</v>
      </c>
      <c r="Q9" s="7">
        <v>-3.9915970000000002E-2</v>
      </c>
      <c r="R9" s="7">
        <v>-2.7310919999999999E-2</v>
      </c>
      <c r="S9" s="7">
        <v>-1.05042E-2</v>
      </c>
      <c r="U9" s="24">
        <v>2.9296875E-2</v>
      </c>
      <c r="V9" s="7">
        <v>5.2999999999999999E-2</v>
      </c>
      <c r="W9" s="7">
        <v>2.8000000000000001E-2</v>
      </c>
      <c r="X9" s="7">
        <v>5.7000000000000002E-2</v>
      </c>
      <c r="Z9" s="24">
        <v>2.9296875E-2</v>
      </c>
      <c r="AA9" s="7">
        <v>0.129</v>
      </c>
      <c r="AB9" s="7">
        <v>0.192</v>
      </c>
      <c r="AC9" s="7">
        <v>0.26900000000000002</v>
      </c>
    </row>
    <row r="10" spans="1:29" x14ac:dyDescent="0.25">
      <c r="A10" s="24">
        <v>0.46875</v>
      </c>
      <c r="B10" s="7">
        <v>7.6586400000000004E-3</v>
      </c>
      <c r="C10" s="7">
        <v>6.4551419999999998E-2</v>
      </c>
      <c r="D10" s="7">
        <v>7.6586400000000004E-3</v>
      </c>
      <c r="F10" s="24">
        <v>7.3242189999999999E-3</v>
      </c>
      <c r="G10" s="7">
        <v>8.4000000000000005E-2</v>
      </c>
      <c r="H10" s="7">
        <v>6.2E-2</v>
      </c>
      <c r="I10" s="7">
        <v>6.9000000000000006E-2</v>
      </c>
      <c r="K10" s="24">
        <v>0.46875</v>
      </c>
      <c r="L10" s="7">
        <v>-9.3984960000000006E-2</v>
      </c>
      <c r="M10" s="7">
        <v>-6.7669170000000001E-2</v>
      </c>
      <c r="N10" s="7">
        <v>-3.0075190000000002E-2</v>
      </c>
      <c r="P10" s="24">
        <v>0.46875</v>
      </c>
      <c r="Q10" s="7">
        <v>-8.4033600000000003E-3</v>
      </c>
      <c r="R10" s="7">
        <v>-1.260504E-2</v>
      </c>
      <c r="S10" s="7">
        <v>-2.1008400000000001E-3</v>
      </c>
      <c r="U10" s="24">
        <v>7.3242189999999999E-3</v>
      </c>
      <c r="V10" s="7">
        <v>8.9999999999999993E-3</v>
      </c>
      <c r="W10" s="7">
        <v>3.9E-2</v>
      </c>
      <c r="X10" s="7">
        <v>6.3E-2</v>
      </c>
      <c r="Z10" s="24">
        <v>7.3242189999999999E-3</v>
      </c>
      <c r="AA10" s="7">
        <v>0.11600000000000001</v>
      </c>
      <c r="AB10" s="7">
        <v>0.128</v>
      </c>
      <c r="AC10" s="7">
        <v>0.20100000000000001</v>
      </c>
    </row>
    <row r="11" spans="1:29" x14ac:dyDescent="0.25">
      <c r="A11" s="24">
        <v>0.234375</v>
      </c>
      <c r="B11" s="7">
        <v>1.422319E-2</v>
      </c>
      <c r="C11" s="7">
        <v>-1.09409E-3</v>
      </c>
      <c r="D11" s="7">
        <v>3.172867E-2</v>
      </c>
      <c r="F11" s="24">
        <v>1.8310550000000001E-3</v>
      </c>
      <c r="G11" s="7">
        <v>3.9E-2</v>
      </c>
      <c r="H11" s="7">
        <v>2.8000000000000001E-2</v>
      </c>
      <c r="I11" s="7">
        <v>1.0999999999999999E-2</v>
      </c>
      <c r="K11" s="24"/>
      <c r="L11" s="6"/>
      <c r="M11" s="6"/>
      <c r="N11" s="6"/>
      <c r="O11" s="6"/>
      <c r="P11" s="24"/>
      <c r="Q11" s="6"/>
      <c r="R11" s="5"/>
      <c r="S11" s="5"/>
      <c r="U11" s="24">
        <v>1.8310550000000001E-3</v>
      </c>
      <c r="V11" s="7">
        <v>3.6999999999999998E-2</v>
      </c>
      <c r="W11" s="7">
        <v>3.3000000000000002E-2</v>
      </c>
      <c r="X11" s="7">
        <v>4.2000000000000003E-2</v>
      </c>
      <c r="Z11" s="24">
        <v>1.8310550000000001E-3</v>
      </c>
      <c r="AA11" s="7">
        <v>2.8000000000000001E-2</v>
      </c>
      <c r="AB11" s="7">
        <v>4.4999999999999998E-2</v>
      </c>
      <c r="AC11" s="7">
        <v>5.3999999999999999E-2</v>
      </c>
    </row>
    <row r="12" spans="1:29" s="11" customFormat="1" x14ac:dyDescent="0.25">
      <c r="A12" s="22" t="s">
        <v>12</v>
      </c>
      <c r="B12" s="9">
        <v>4.41</v>
      </c>
      <c r="C12" s="9">
        <v>4.5620000000000003</v>
      </c>
      <c r="D12" s="9">
        <v>4.234</v>
      </c>
      <c r="E12" s="12"/>
      <c r="F12" s="22"/>
      <c r="G12" s="9">
        <v>10.85</v>
      </c>
      <c r="H12" s="9">
        <v>10.26</v>
      </c>
      <c r="I12" s="9">
        <v>10.09</v>
      </c>
      <c r="J12" s="10"/>
      <c r="K12" s="25"/>
      <c r="L12" s="9">
        <v>9.9580000000000002</v>
      </c>
      <c r="M12" s="9">
        <v>9.5259999999999998</v>
      </c>
      <c r="N12" s="9">
        <v>8.6340000000000003</v>
      </c>
      <c r="P12" s="22"/>
      <c r="Q12" s="9">
        <v>6.6369999999999996</v>
      </c>
      <c r="R12" s="9">
        <v>6.8339999999999996</v>
      </c>
      <c r="S12" s="9">
        <v>7.4119999999999999</v>
      </c>
      <c r="T12" s="10"/>
      <c r="U12" s="22"/>
      <c r="V12" s="13">
        <v>7.2919999999999998</v>
      </c>
      <c r="W12" s="13">
        <v>6.5549999999999997</v>
      </c>
      <c r="X12" s="13">
        <v>8.1359999999999992</v>
      </c>
      <c r="Z12" s="22"/>
      <c r="AA12" s="13">
        <v>13.9</v>
      </c>
      <c r="AB12" s="13">
        <v>16.46</v>
      </c>
      <c r="AC12" s="13">
        <v>16.170000000000002</v>
      </c>
    </row>
    <row r="14" spans="1:29" s="2" customFormat="1" ht="18" x14ac:dyDescent="0.35">
      <c r="A14" s="21"/>
      <c r="B14" s="26" t="s">
        <v>5</v>
      </c>
      <c r="C14" s="26"/>
      <c r="D14" s="26"/>
      <c r="F14" s="21"/>
      <c r="G14" s="26" t="s">
        <v>6</v>
      </c>
      <c r="H14" s="26"/>
      <c r="I14" s="26"/>
      <c r="K14" s="21"/>
      <c r="L14" s="26" t="s">
        <v>5</v>
      </c>
      <c r="M14" s="26"/>
      <c r="N14" s="26"/>
      <c r="P14" s="21"/>
      <c r="Q14" s="26" t="s">
        <v>6</v>
      </c>
      <c r="R14" s="26"/>
      <c r="S14" s="26"/>
      <c r="U14" s="21"/>
      <c r="V14" s="26" t="s">
        <v>5</v>
      </c>
      <c r="W14" s="26"/>
      <c r="X14" s="26"/>
      <c r="Z14" s="21"/>
      <c r="AA14" s="26" t="s">
        <v>6</v>
      </c>
      <c r="AB14" s="26"/>
      <c r="AC14" s="26"/>
    </row>
    <row r="15" spans="1:29" s="2" customFormat="1" x14ac:dyDescent="0.25">
      <c r="A15" s="21" t="s">
        <v>23</v>
      </c>
      <c r="B15" s="3" t="s">
        <v>0</v>
      </c>
      <c r="C15" s="3" t="s">
        <v>1</v>
      </c>
      <c r="D15" s="3" t="s">
        <v>2</v>
      </c>
      <c r="F15" s="21" t="s">
        <v>23</v>
      </c>
      <c r="G15" s="3" t="s">
        <v>0</v>
      </c>
      <c r="H15" s="3" t="s">
        <v>1</v>
      </c>
      <c r="I15" s="3" t="s">
        <v>2</v>
      </c>
      <c r="K15" s="21" t="s">
        <v>24</v>
      </c>
      <c r="L15" s="3" t="s">
        <v>0</v>
      </c>
      <c r="M15" s="3" t="s">
        <v>1</v>
      </c>
      <c r="N15" s="3" t="s">
        <v>2</v>
      </c>
      <c r="P15" s="21" t="s">
        <v>24</v>
      </c>
      <c r="Q15" s="3" t="s">
        <v>0</v>
      </c>
      <c r="R15" s="3" t="s">
        <v>1</v>
      </c>
      <c r="S15" s="3" t="s">
        <v>2</v>
      </c>
      <c r="U15" s="21" t="s">
        <v>25</v>
      </c>
      <c r="V15" s="3" t="s">
        <v>0</v>
      </c>
      <c r="W15" s="3" t="s">
        <v>1</v>
      </c>
      <c r="X15" s="3" t="s">
        <v>2</v>
      </c>
      <c r="Z15" s="21" t="s">
        <v>25</v>
      </c>
      <c r="AA15" s="3" t="s">
        <v>0</v>
      </c>
      <c r="AB15" s="3" t="s">
        <v>1</v>
      </c>
      <c r="AC15" s="3" t="s">
        <v>2</v>
      </c>
    </row>
    <row r="16" spans="1:29" x14ac:dyDescent="0.25">
      <c r="A16" s="24">
        <v>30</v>
      </c>
      <c r="B16" s="7">
        <v>0.85892000000000002</v>
      </c>
      <c r="C16" s="7">
        <v>1.3527</v>
      </c>
      <c r="D16" s="7">
        <v>0.87136999999999998</v>
      </c>
      <c r="F16" s="24">
        <v>30</v>
      </c>
      <c r="G16" s="7">
        <v>1.5375000000000001</v>
      </c>
      <c r="H16" s="7">
        <v>1.5958300000000001</v>
      </c>
      <c r="I16" s="7">
        <v>1.4375</v>
      </c>
      <c r="K16" s="23">
        <v>30</v>
      </c>
      <c r="L16" s="7">
        <v>0.80299319999999996</v>
      </c>
      <c r="M16" s="7">
        <v>0.84108844000000005</v>
      </c>
      <c r="N16" s="7">
        <v>1.07292517</v>
      </c>
      <c r="P16" s="23">
        <v>30</v>
      </c>
      <c r="Q16" s="7">
        <v>1.80039365</v>
      </c>
      <c r="R16" s="7">
        <v>1.6980482299999999</v>
      </c>
      <c r="S16" s="7">
        <v>1.6645891500000001</v>
      </c>
      <c r="U16" s="24">
        <v>30</v>
      </c>
      <c r="V16" s="6">
        <v>1.03</v>
      </c>
      <c r="W16" s="6">
        <v>1.19</v>
      </c>
      <c r="X16" s="6">
        <v>1.04</v>
      </c>
      <c r="Z16" s="24">
        <v>30</v>
      </c>
      <c r="AA16" s="6">
        <v>1.83</v>
      </c>
      <c r="AB16" s="6">
        <v>1.97</v>
      </c>
      <c r="AC16" s="6">
        <v>1.88</v>
      </c>
    </row>
    <row r="17" spans="1:29" x14ac:dyDescent="0.25">
      <c r="A17" s="24">
        <v>15</v>
      </c>
      <c r="B17" s="7">
        <v>0.64729999999999999</v>
      </c>
      <c r="C17" s="7">
        <v>0.63485000000000003</v>
      </c>
      <c r="D17" s="7">
        <v>0.66805000000000003</v>
      </c>
      <c r="F17" s="24">
        <v>15</v>
      </c>
      <c r="G17" s="7">
        <v>1.4791700000000001</v>
      </c>
      <c r="H17" s="7">
        <v>1.3125</v>
      </c>
      <c r="I17" s="7">
        <v>1.2375</v>
      </c>
      <c r="K17" s="23">
        <v>10</v>
      </c>
      <c r="L17" s="7">
        <v>0.33170068000000003</v>
      </c>
      <c r="M17" s="7">
        <v>0.32734693999999998</v>
      </c>
      <c r="N17" s="7">
        <v>0.33931972999999999</v>
      </c>
      <c r="P17" s="23">
        <v>10</v>
      </c>
      <c r="Q17" s="7">
        <v>0.70018042000000003</v>
      </c>
      <c r="R17" s="7">
        <v>0.70214860000000001</v>
      </c>
      <c r="S17" s="7">
        <v>0.71592586999999996</v>
      </c>
      <c r="U17" s="24">
        <v>15</v>
      </c>
      <c r="V17" s="6">
        <v>0.96</v>
      </c>
      <c r="W17" s="6">
        <v>0.83</v>
      </c>
      <c r="X17" s="6">
        <v>0.77</v>
      </c>
      <c r="Z17" s="24">
        <v>15</v>
      </c>
      <c r="AA17" s="6">
        <v>1.66</v>
      </c>
      <c r="AB17" s="6">
        <v>1.68</v>
      </c>
      <c r="AC17" s="6">
        <v>1.75</v>
      </c>
    </row>
    <row r="18" spans="1:29" x14ac:dyDescent="0.25">
      <c r="A18" s="24">
        <v>7.5</v>
      </c>
      <c r="B18" s="7">
        <v>0.41078999999999999</v>
      </c>
      <c r="C18" s="7">
        <v>0.44812999999999997</v>
      </c>
      <c r="D18" s="7">
        <v>0.52697000000000005</v>
      </c>
      <c r="F18" s="24">
        <v>7.5</v>
      </c>
      <c r="G18" s="7">
        <v>1.2375</v>
      </c>
      <c r="H18" s="7">
        <v>1.2166699999999999</v>
      </c>
      <c r="I18" s="7">
        <v>1.2291700000000001</v>
      </c>
      <c r="K18" s="23">
        <v>3.3333333299999999</v>
      </c>
      <c r="L18" s="7">
        <v>0.11619048</v>
      </c>
      <c r="M18" s="7">
        <v>0.10965986</v>
      </c>
      <c r="N18" s="7">
        <v>0.13142856999999999</v>
      </c>
      <c r="P18" s="23">
        <v>3.3333333299999999</v>
      </c>
      <c r="Q18" s="7">
        <v>0.23765786999999999</v>
      </c>
      <c r="R18" s="7">
        <v>0.29473512000000002</v>
      </c>
      <c r="S18" s="7">
        <v>0.36362146000000001</v>
      </c>
      <c r="U18" s="24">
        <v>7.5</v>
      </c>
      <c r="V18" s="6">
        <v>0.67</v>
      </c>
      <c r="W18" s="6">
        <v>0.6</v>
      </c>
      <c r="X18" s="6">
        <v>0.6</v>
      </c>
      <c r="Z18" s="24">
        <v>7.5</v>
      </c>
      <c r="AA18" s="6">
        <v>1.4</v>
      </c>
      <c r="AB18" s="6">
        <v>1.6</v>
      </c>
      <c r="AC18" s="6">
        <v>1.61</v>
      </c>
    </row>
    <row r="19" spans="1:29" x14ac:dyDescent="0.25">
      <c r="A19" s="24">
        <v>3.75</v>
      </c>
      <c r="B19" s="7">
        <v>0.40664</v>
      </c>
      <c r="C19" s="7">
        <v>0.27800999999999998</v>
      </c>
      <c r="D19" s="7">
        <v>0.31950000000000001</v>
      </c>
      <c r="F19" s="24">
        <v>3.75</v>
      </c>
      <c r="G19" s="7">
        <v>1.1299999999999999</v>
      </c>
      <c r="H19" s="7">
        <v>1.1499999999999999</v>
      </c>
      <c r="I19" s="7">
        <v>1.10833</v>
      </c>
      <c r="K19" s="23">
        <v>1.11111111</v>
      </c>
      <c r="L19" s="7">
        <v>6.9387760000000007E-2</v>
      </c>
      <c r="M19" s="7">
        <v>4.5442179999999999E-2</v>
      </c>
      <c r="N19" s="7">
        <v>5.3061219999999999E-2</v>
      </c>
      <c r="P19" s="23">
        <v>1.11111111</v>
      </c>
      <c r="Q19" s="7">
        <v>0.11366246000000001</v>
      </c>
      <c r="R19" s="7">
        <v>0.15105789999999999</v>
      </c>
      <c r="S19" s="7">
        <v>0.13334426999999999</v>
      </c>
      <c r="U19" s="24">
        <v>3.75</v>
      </c>
      <c r="V19" s="6">
        <v>0.69</v>
      </c>
      <c r="W19" s="6">
        <v>0.6</v>
      </c>
      <c r="X19" s="6">
        <v>0.63</v>
      </c>
      <c r="Z19" s="24">
        <v>3.75</v>
      </c>
      <c r="AA19" s="6">
        <v>1.1299999999999999</v>
      </c>
      <c r="AB19" s="6">
        <v>1.58</v>
      </c>
      <c r="AC19" s="6">
        <v>1.58</v>
      </c>
    </row>
    <row r="20" spans="1:29" x14ac:dyDescent="0.25">
      <c r="A20" s="24">
        <v>1.875</v>
      </c>
      <c r="B20" s="7">
        <v>0.29460999999999998</v>
      </c>
      <c r="C20" s="7">
        <v>0.20746999999999999</v>
      </c>
      <c r="D20" s="7">
        <v>0.20746999999999999</v>
      </c>
      <c r="F20" s="24">
        <v>1.875</v>
      </c>
      <c r="G20" s="7">
        <v>0.81667000000000001</v>
      </c>
      <c r="H20" s="7">
        <v>0.95</v>
      </c>
      <c r="I20" s="7">
        <v>1.0708299999999999</v>
      </c>
      <c r="K20" s="23">
        <v>0.37037037</v>
      </c>
      <c r="L20" s="7">
        <v>4.4353740000000003E-2</v>
      </c>
      <c r="M20" s="7">
        <v>3.4557820000000003E-2</v>
      </c>
      <c r="N20" s="7">
        <v>2.3673469999999999E-2</v>
      </c>
      <c r="P20" s="23">
        <v>0.37037037</v>
      </c>
      <c r="Q20" s="7">
        <v>9.3980649999999999E-2</v>
      </c>
      <c r="R20" s="7">
        <v>0.11563064000000001</v>
      </c>
      <c r="S20" s="7">
        <v>8.6107920000000004E-2</v>
      </c>
      <c r="U20" s="24">
        <v>1.875</v>
      </c>
      <c r="V20" s="6">
        <v>0.57999999999999996</v>
      </c>
      <c r="W20" s="6">
        <v>0.55000000000000004</v>
      </c>
      <c r="X20" s="6">
        <v>0.51</v>
      </c>
      <c r="Z20" s="24">
        <v>1.875</v>
      </c>
      <c r="AA20" s="6">
        <v>1.28</v>
      </c>
      <c r="AB20" s="6">
        <v>1.81</v>
      </c>
      <c r="AC20" s="6">
        <v>1.45</v>
      </c>
    </row>
    <row r="21" spans="1:29" x14ac:dyDescent="0.25">
      <c r="A21" s="24">
        <v>0.9375</v>
      </c>
      <c r="B21" s="7">
        <v>0.21992</v>
      </c>
      <c r="C21" s="7">
        <v>0.10788</v>
      </c>
      <c r="D21" s="7">
        <v>0.10788</v>
      </c>
      <c r="F21" s="24">
        <v>0.9375</v>
      </c>
      <c r="G21" s="7">
        <v>0.72082999999999997</v>
      </c>
      <c r="H21" s="7">
        <v>0.82082999999999995</v>
      </c>
      <c r="I21" s="7">
        <v>0.78332999999999997</v>
      </c>
      <c r="K21" s="23">
        <v>0.12345679</v>
      </c>
      <c r="L21" s="7">
        <v>3.4557820000000003E-2</v>
      </c>
      <c r="M21" s="7">
        <v>2.6938779999999999E-2</v>
      </c>
      <c r="N21" s="7">
        <v>1.496599E-2</v>
      </c>
      <c r="P21" s="23">
        <v>0.12345679</v>
      </c>
      <c r="Q21" s="7">
        <v>7.4298840000000005E-2</v>
      </c>
      <c r="R21" s="7">
        <v>0.11366246000000001</v>
      </c>
      <c r="S21" s="7">
        <v>0.10185337</v>
      </c>
      <c r="U21" s="24">
        <v>0.9375</v>
      </c>
      <c r="V21" s="6">
        <v>0.44</v>
      </c>
      <c r="W21" s="6">
        <v>0.37</v>
      </c>
      <c r="X21" s="6">
        <v>0.53</v>
      </c>
      <c r="Z21" s="24">
        <v>0.9375</v>
      </c>
      <c r="AA21" s="6">
        <v>1.06</v>
      </c>
      <c r="AB21" s="6">
        <v>1.1399999999999999</v>
      </c>
      <c r="AC21" s="6">
        <v>1.26</v>
      </c>
    </row>
    <row r="22" spans="1:29" x14ac:dyDescent="0.25">
      <c r="A22" s="24">
        <v>0.46875</v>
      </c>
      <c r="B22" s="7">
        <v>0.12447999999999999</v>
      </c>
      <c r="C22" s="7">
        <v>0.17842</v>
      </c>
      <c r="D22" s="7">
        <v>6.6390000000000005E-2</v>
      </c>
      <c r="F22" s="24">
        <v>0.46875</v>
      </c>
      <c r="G22" s="7">
        <v>0.64583000000000002</v>
      </c>
      <c r="H22" s="7">
        <v>0.75</v>
      </c>
      <c r="I22" s="7">
        <v>0.55000000000000004</v>
      </c>
      <c r="K22" s="23">
        <v>4.1152260000000003E-2</v>
      </c>
      <c r="L22" s="7">
        <v>3.4557820000000003E-2</v>
      </c>
      <c r="M22" s="7">
        <v>2.2585029999999999E-2</v>
      </c>
      <c r="N22" s="7">
        <v>2.9932000000000001E-3</v>
      </c>
      <c r="P22" s="23">
        <v>4.1152260000000003E-2</v>
      </c>
      <c r="Q22" s="7">
        <v>0.11169428000000001</v>
      </c>
      <c r="R22" s="7">
        <v>5.0680660000000002E-2</v>
      </c>
      <c r="S22" s="7">
        <v>5.6585209999999997E-2</v>
      </c>
      <c r="U22" s="24">
        <v>0.46875</v>
      </c>
      <c r="V22" s="6">
        <v>0.31</v>
      </c>
      <c r="W22" s="6">
        <v>0.28000000000000003</v>
      </c>
      <c r="X22" s="6">
        <v>0.3</v>
      </c>
      <c r="Z22" s="24">
        <v>0.46875</v>
      </c>
      <c r="AA22" s="6">
        <v>1.03</v>
      </c>
      <c r="AB22" s="6">
        <v>1.07</v>
      </c>
      <c r="AC22" s="6">
        <v>0.98</v>
      </c>
    </row>
    <row r="23" spans="1:29" x14ac:dyDescent="0.25">
      <c r="A23" s="24">
        <v>0.234375</v>
      </c>
      <c r="B23" s="7">
        <v>8.7139999999999995E-2</v>
      </c>
      <c r="C23" s="7">
        <v>4.1489999999999999E-2</v>
      </c>
      <c r="D23" s="7">
        <v>7.4690000000000006E-2</v>
      </c>
      <c r="F23" s="24">
        <v>0.234375</v>
      </c>
      <c r="G23" s="7">
        <v>0.48332999999999998</v>
      </c>
      <c r="H23" s="7">
        <v>0.59167000000000003</v>
      </c>
      <c r="I23" s="7">
        <v>0.44583</v>
      </c>
      <c r="K23" s="23">
        <v>1.3717419999999999E-2</v>
      </c>
      <c r="L23" s="6">
        <v>4.4999999999999998E-2</v>
      </c>
      <c r="M23" s="6">
        <v>4.4999999999999998E-2</v>
      </c>
      <c r="N23" s="6">
        <v>4.4999999999999998E-2</v>
      </c>
      <c r="P23" s="23">
        <v>1.3717419999999999E-2</v>
      </c>
      <c r="Q23" s="7">
        <v>0.13137609</v>
      </c>
      <c r="R23" s="7">
        <v>0.11169428000000001</v>
      </c>
      <c r="S23" s="7">
        <v>0.10972609999999999</v>
      </c>
      <c r="U23" s="24">
        <v>0.234375</v>
      </c>
      <c r="V23" s="6">
        <v>0.12</v>
      </c>
      <c r="W23" s="6">
        <v>0.14000000000000001</v>
      </c>
      <c r="X23" s="6">
        <v>0.09</v>
      </c>
      <c r="Z23" s="24">
        <v>0.234375</v>
      </c>
      <c r="AA23" s="6">
        <v>0.08</v>
      </c>
      <c r="AB23" s="6">
        <v>0.09</v>
      </c>
      <c r="AC23" s="6">
        <v>0.06</v>
      </c>
    </row>
    <row r="24" spans="1:29" s="11" customFormat="1" x14ac:dyDescent="0.25">
      <c r="A24" s="22" t="s">
        <v>12</v>
      </c>
      <c r="B24" s="9">
        <v>17.8</v>
      </c>
      <c r="C24" s="9">
        <v>21.03</v>
      </c>
      <c r="D24" s="9">
        <v>18.309999999999999</v>
      </c>
      <c r="F24" s="22"/>
      <c r="G24" s="9">
        <v>40.25</v>
      </c>
      <c r="H24" s="9">
        <v>39.06</v>
      </c>
      <c r="I24" s="9">
        <v>37.04</v>
      </c>
      <c r="J24" s="10"/>
      <c r="K24" s="22"/>
      <c r="L24" s="9">
        <v>13.1</v>
      </c>
      <c r="M24" s="9">
        <v>13.35</v>
      </c>
      <c r="N24" s="9">
        <v>15.93</v>
      </c>
      <c r="P24" s="22"/>
      <c r="Q24" s="9">
        <v>28.63</v>
      </c>
      <c r="R24" s="9">
        <v>27.96</v>
      </c>
      <c r="S24" s="9">
        <v>28.08</v>
      </c>
      <c r="U24" s="22"/>
      <c r="V24" s="9">
        <v>25.48</v>
      </c>
      <c r="W24" s="9">
        <v>24.47</v>
      </c>
      <c r="X24" s="9">
        <v>22.82</v>
      </c>
      <c r="Z24" s="22"/>
      <c r="AA24" s="9">
        <v>46.37</v>
      </c>
      <c r="AB24" s="9">
        <v>50.85</v>
      </c>
      <c r="AC24" s="9">
        <v>50.56</v>
      </c>
    </row>
    <row r="26" spans="1:29" s="2" customFormat="1" ht="18" x14ac:dyDescent="0.35">
      <c r="A26" s="21"/>
      <c r="B26" s="26" t="s">
        <v>7</v>
      </c>
      <c r="C26" s="26"/>
      <c r="D26" s="26"/>
      <c r="F26" s="21"/>
      <c r="G26" s="26" t="s">
        <v>8</v>
      </c>
      <c r="H26" s="26"/>
      <c r="I26" s="26"/>
      <c r="K26" s="21"/>
      <c r="L26" s="26" t="s">
        <v>7</v>
      </c>
      <c r="M26" s="26"/>
      <c r="N26" s="26"/>
      <c r="P26" s="21"/>
      <c r="Q26" s="26" t="s">
        <v>8</v>
      </c>
      <c r="R26" s="26"/>
      <c r="S26" s="26"/>
      <c r="U26" s="21"/>
      <c r="V26" s="26" t="s">
        <v>7</v>
      </c>
      <c r="W26" s="26"/>
      <c r="X26" s="26"/>
      <c r="Z26" s="21"/>
      <c r="AA26" s="26" t="s">
        <v>8</v>
      </c>
      <c r="AB26" s="26"/>
      <c r="AC26" s="26"/>
    </row>
    <row r="27" spans="1:29" s="2" customFormat="1" x14ac:dyDescent="0.25">
      <c r="A27" s="21" t="s">
        <v>23</v>
      </c>
      <c r="B27" s="3" t="s">
        <v>0</v>
      </c>
      <c r="C27" s="3" t="s">
        <v>1</v>
      </c>
      <c r="D27" s="3" t="s">
        <v>2</v>
      </c>
      <c r="F27" s="21" t="s">
        <v>23</v>
      </c>
      <c r="G27" s="3" t="s">
        <v>0</v>
      </c>
      <c r="H27" s="3" t="s">
        <v>1</v>
      </c>
      <c r="I27" s="3" t="s">
        <v>2</v>
      </c>
      <c r="K27" s="21" t="s">
        <v>24</v>
      </c>
      <c r="L27" s="3" t="s">
        <v>0</v>
      </c>
      <c r="M27" s="3" t="s">
        <v>1</v>
      </c>
      <c r="N27" s="3" t="s">
        <v>2</v>
      </c>
      <c r="P27" s="21" t="s">
        <v>24</v>
      </c>
      <c r="Q27" s="3" t="s">
        <v>0</v>
      </c>
      <c r="R27" s="3" t="s">
        <v>1</v>
      </c>
      <c r="S27" s="3" t="s">
        <v>2</v>
      </c>
      <c r="U27" s="21" t="s">
        <v>25</v>
      </c>
      <c r="V27" s="3" t="s">
        <v>0</v>
      </c>
      <c r="W27" s="3" t="s">
        <v>1</v>
      </c>
      <c r="X27" s="3" t="s">
        <v>2</v>
      </c>
      <c r="Z27" s="21" t="s">
        <v>25</v>
      </c>
      <c r="AA27" s="3" t="s">
        <v>0</v>
      </c>
      <c r="AB27" s="3" t="s">
        <v>1</v>
      </c>
      <c r="AC27" s="3" t="s">
        <v>2</v>
      </c>
    </row>
    <row r="28" spans="1:29" x14ac:dyDescent="0.25">
      <c r="A28" s="24">
        <v>30</v>
      </c>
      <c r="B28" s="7">
        <v>0.18084111999999999</v>
      </c>
      <c r="C28" s="7">
        <v>0.22663551000000001</v>
      </c>
      <c r="D28" s="7">
        <v>0.20233645</v>
      </c>
      <c r="F28" s="24">
        <v>30</v>
      </c>
      <c r="G28" s="7">
        <v>0.44140625</v>
      </c>
      <c r="H28" s="7">
        <v>0.49296875000000001</v>
      </c>
      <c r="I28" s="7">
        <v>0.44921875</v>
      </c>
      <c r="K28" s="24">
        <v>30</v>
      </c>
      <c r="L28" s="7">
        <v>0.56780288999999995</v>
      </c>
      <c r="M28" s="7">
        <v>0.37699147999999999</v>
      </c>
      <c r="N28" s="7">
        <v>0.37513893999999998</v>
      </c>
      <c r="O28" s="8"/>
      <c r="P28" s="24">
        <v>30</v>
      </c>
      <c r="Q28" s="7">
        <v>0.65500000000000003</v>
      </c>
      <c r="R28" s="7">
        <v>0.67</v>
      </c>
      <c r="S28" s="7">
        <v>0.79300000000000004</v>
      </c>
      <c r="U28" s="24">
        <v>30</v>
      </c>
      <c r="V28" s="7">
        <v>0.22663551000000001</v>
      </c>
      <c r="W28" s="7">
        <v>0.15373832000000001</v>
      </c>
      <c r="X28" s="7">
        <v>0.14532709999999999</v>
      </c>
      <c r="Y28" s="8"/>
      <c r="Z28" s="24">
        <v>30</v>
      </c>
      <c r="AA28" s="7">
        <v>0.57999999999999996</v>
      </c>
      <c r="AB28" s="7">
        <v>0.57999999999999996</v>
      </c>
      <c r="AC28" s="7">
        <v>0.57578125000000002</v>
      </c>
    </row>
    <row r="29" spans="1:29" x14ac:dyDescent="0.25">
      <c r="A29" s="24">
        <v>7.5</v>
      </c>
      <c r="B29" s="7">
        <v>0.15280373999999999</v>
      </c>
      <c r="C29" s="7">
        <v>0.14626168000000001</v>
      </c>
      <c r="D29" s="7">
        <v>0.13037383</v>
      </c>
      <c r="F29" s="24">
        <v>7.5</v>
      </c>
      <c r="G29" s="7">
        <v>0.45546874999999998</v>
      </c>
      <c r="H29" s="7">
        <v>0.44453124999999999</v>
      </c>
      <c r="I29" s="7">
        <v>0.44609375000000001</v>
      </c>
      <c r="K29" s="24">
        <v>15</v>
      </c>
      <c r="L29" s="7">
        <v>0.20100037000000001</v>
      </c>
      <c r="M29" s="7">
        <v>0.19544275999999999</v>
      </c>
      <c r="N29" s="7">
        <v>0.15653945999999999</v>
      </c>
      <c r="O29" s="8"/>
      <c r="P29" s="24">
        <v>15</v>
      </c>
      <c r="Q29" s="7">
        <v>0.40899999999999997</v>
      </c>
      <c r="R29" s="7">
        <v>0.38500000000000001</v>
      </c>
      <c r="S29" s="7">
        <v>0.46899999999999997</v>
      </c>
      <c r="U29" s="24">
        <v>7.5</v>
      </c>
      <c r="V29" s="7">
        <v>8.0841120000000002E-2</v>
      </c>
      <c r="W29" s="7">
        <v>5.7476640000000002E-2</v>
      </c>
      <c r="X29" s="7">
        <v>7.6168219999999995E-2</v>
      </c>
      <c r="Y29" s="8"/>
      <c r="Z29" s="24">
        <v>7.5</v>
      </c>
      <c r="AA29" s="7">
        <v>0.53984374999999996</v>
      </c>
      <c r="AB29" s="7">
        <v>0.52421874999999996</v>
      </c>
      <c r="AC29" s="7">
        <v>0.52421874999999996</v>
      </c>
    </row>
    <row r="30" spans="1:29" x14ac:dyDescent="0.25">
      <c r="A30" s="24">
        <v>1.875</v>
      </c>
      <c r="B30" s="7">
        <v>9.2056070000000004E-2</v>
      </c>
      <c r="C30" s="7">
        <v>8.64486E-2</v>
      </c>
      <c r="D30" s="7">
        <v>7.7102799999999999E-2</v>
      </c>
      <c r="F30" s="24">
        <v>1.875</v>
      </c>
      <c r="G30" s="7">
        <v>0.40703125000000001</v>
      </c>
      <c r="H30" s="7">
        <v>0.34453125000000001</v>
      </c>
      <c r="I30" s="7">
        <v>0.35078124999999999</v>
      </c>
      <c r="K30" s="24">
        <v>7.5</v>
      </c>
      <c r="L30" s="7">
        <v>0.11022601</v>
      </c>
      <c r="M30" s="7">
        <v>7.1322709999999997E-2</v>
      </c>
      <c r="N30" s="7">
        <v>5.8354950000000003E-2</v>
      </c>
      <c r="O30" s="8"/>
      <c r="P30" s="24">
        <v>7.5</v>
      </c>
      <c r="Q30" s="7">
        <v>0.41299999999999998</v>
      </c>
      <c r="R30" s="7">
        <v>0.32400000000000001</v>
      </c>
      <c r="S30" s="7">
        <v>0.33600000000000002</v>
      </c>
      <c r="U30" s="24">
        <v>1.875</v>
      </c>
      <c r="V30" s="7">
        <v>4.9065419999999998E-2</v>
      </c>
      <c r="W30" s="7">
        <v>4.6261679999999999E-2</v>
      </c>
      <c r="X30" s="7">
        <v>4.158879E-2</v>
      </c>
      <c r="Y30" s="8"/>
      <c r="Z30" s="24">
        <v>1.875</v>
      </c>
      <c r="AA30" s="7">
        <v>0.50078124999999996</v>
      </c>
      <c r="AB30" s="7">
        <v>0.44921875</v>
      </c>
      <c r="AC30" s="7">
        <v>0.48046875</v>
      </c>
    </row>
    <row r="31" spans="1:29" x14ac:dyDescent="0.25">
      <c r="A31" s="24">
        <v>0.46875</v>
      </c>
      <c r="B31" s="7">
        <v>6.4953269999999994E-2</v>
      </c>
      <c r="C31" s="7">
        <v>5.093458E-2</v>
      </c>
      <c r="D31" s="7">
        <v>6.1214949999999997E-2</v>
      </c>
      <c r="F31" s="24">
        <v>0.46875</v>
      </c>
      <c r="G31" s="7">
        <v>0.37421874999999999</v>
      </c>
      <c r="H31" s="7">
        <v>0.30234375000000002</v>
      </c>
      <c r="I31" s="7">
        <v>0.28671875000000002</v>
      </c>
      <c r="K31" s="24">
        <v>3.75</v>
      </c>
      <c r="L31" s="7">
        <v>0.11578362</v>
      </c>
      <c r="M31" s="7">
        <v>6.5765100000000007E-2</v>
      </c>
      <c r="N31" s="7">
        <v>4.16821E-2</v>
      </c>
      <c r="O31" s="8"/>
      <c r="P31" s="24">
        <v>3.75</v>
      </c>
      <c r="Q31" s="7">
        <v>0.28199999999999997</v>
      </c>
      <c r="R31" s="7">
        <v>0.25600000000000001</v>
      </c>
      <c r="S31" s="7">
        <v>0.25900000000000001</v>
      </c>
      <c r="U31" s="24">
        <v>0.46875</v>
      </c>
      <c r="V31" s="7">
        <v>6.8691589999999997E-2</v>
      </c>
      <c r="W31" s="7">
        <v>4.4392519999999998E-2</v>
      </c>
      <c r="X31" s="7">
        <v>3.4112150000000001E-2</v>
      </c>
      <c r="Y31" s="8"/>
      <c r="Z31" s="24">
        <v>0.46875</v>
      </c>
      <c r="AA31" s="7">
        <v>0.41015625</v>
      </c>
      <c r="AB31" s="7">
        <v>0.42421874999999998</v>
      </c>
      <c r="AC31" s="7">
        <v>0.38359375000000001</v>
      </c>
    </row>
    <row r="32" spans="1:29" x14ac:dyDescent="0.25">
      <c r="A32" s="24">
        <v>0.1171875</v>
      </c>
      <c r="B32" s="7">
        <v>4.2523360000000003E-2</v>
      </c>
      <c r="C32" s="7">
        <v>6.7757010000000006E-2</v>
      </c>
      <c r="D32" s="7">
        <v>4.345794E-2</v>
      </c>
      <c r="F32" s="24">
        <v>0.1171875</v>
      </c>
      <c r="G32" s="7">
        <v>0.21953125000000001</v>
      </c>
      <c r="H32" s="7">
        <v>0.23671875000000001</v>
      </c>
      <c r="I32" s="7">
        <v>0.24296875000000001</v>
      </c>
      <c r="K32" s="24">
        <v>1.88</v>
      </c>
      <c r="L32" s="7">
        <v>6.7617640000000007E-2</v>
      </c>
      <c r="M32" s="7">
        <v>7.3175249999999997E-2</v>
      </c>
      <c r="N32" s="7">
        <v>2.3156719999999999E-2</v>
      </c>
      <c r="O32" s="8"/>
      <c r="P32" s="24">
        <v>1.88</v>
      </c>
      <c r="Q32" s="7">
        <v>0.23400000000000001</v>
      </c>
      <c r="R32" s="7">
        <v>0.184</v>
      </c>
      <c r="S32" s="7">
        <v>0.248</v>
      </c>
      <c r="U32" s="24">
        <v>0.1171875</v>
      </c>
      <c r="V32" s="7">
        <v>3.7850469999999997E-2</v>
      </c>
      <c r="W32" s="7">
        <v>2.7570089999999998E-2</v>
      </c>
      <c r="X32" s="7">
        <v>2.1962619999999999E-2</v>
      </c>
      <c r="Y32" s="8"/>
      <c r="Z32" s="24">
        <v>0.1171875</v>
      </c>
      <c r="AA32" s="7">
        <v>0.30234375000000002</v>
      </c>
      <c r="AB32" s="7">
        <v>0.25859375000000001</v>
      </c>
      <c r="AC32" s="7">
        <v>0.25703124999999999</v>
      </c>
    </row>
    <row r="33" spans="1:29" x14ac:dyDescent="0.25">
      <c r="A33" s="24">
        <v>2.9296880000000001E-2</v>
      </c>
      <c r="B33" s="7">
        <v>4.2523360000000003E-2</v>
      </c>
      <c r="C33" s="7">
        <v>4.158879E-2</v>
      </c>
      <c r="D33" s="7">
        <v>3.691589E-2</v>
      </c>
      <c r="F33" s="24">
        <v>2.9296880000000001E-2</v>
      </c>
      <c r="G33" s="7">
        <v>8.8281250000000006E-2</v>
      </c>
      <c r="H33" s="7">
        <v>0.14296875000000001</v>
      </c>
      <c r="I33" s="7">
        <v>8.203125E-2</v>
      </c>
      <c r="K33" s="24">
        <v>0.94</v>
      </c>
      <c r="L33" s="7">
        <v>4.5387179999999999E-2</v>
      </c>
      <c r="M33" s="7">
        <v>2.8714340000000001E-2</v>
      </c>
      <c r="N33" s="7">
        <v>8.9848090000000005E-2</v>
      </c>
      <c r="O33" s="8"/>
      <c r="P33" s="24">
        <v>0.94</v>
      </c>
      <c r="Q33" s="7">
        <v>0.184</v>
      </c>
      <c r="R33" s="7">
        <v>0.17</v>
      </c>
      <c r="S33" s="7">
        <v>0.19500000000000001</v>
      </c>
      <c r="U33" s="24">
        <v>2.9296880000000001E-2</v>
      </c>
      <c r="V33" s="7">
        <v>3.8785050000000001E-2</v>
      </c>
      <c r="W33" s="7">
        <v>3.3177570000000003E-2</v>
      </c>
      <c r="X33" s="7">
        <v>2.6635510000000001E-2</v>
      </c>
      <c r="Y33" s="8"/>
      <c r="Z33" s="24">
        <v>2.9296880000000001E-2</v>
      </c>
      <c r="AA33" s="7">
        <v>0.11640625</v>
      </c>
      <c r="AB33" s="7">
        <v>0.10703124999999999</v>
      </c>
      <c r="AC33" s="7">
        <v>0.10078125</v>
      </c>
    </row>
    <row r="34" spans="1:29" x14ac:dyDescent="0.25">
      <c r="A34" s="24">
        <v>7.3242200000000002E-3</v>
      </c>
      <c r="B34" s="7">
        <v>3.8785050000000001E-2</v>
      </c>
      <c r="C34" s="7">
        <v>4.0654210000000003E-2</v>
      </c>
      <c r="D34" s="7">
        <v>3.3177570000000003E-2</v>
      </c>
      <c r="F34" s="24">
        <v>7.3242200000000002E-3</v>
      </c>
      <c r="G34" s="7">
        <v>6.0156250000000001E-2</v>
      </c>
      <c r="H34" s="7">
        <v>0.10078125</v>
      </c>
      <c r="I34" s="7">
        <v>3.6718750000000001E-2</v>
      </c>
      <c r="K34" s="24">
        <v>0.47</v>
      </c>
      <c r="L34" s="7">
        <v>-9.2626999999999998E-4</v>
      </c>
      <c r="M34" s="7">
        <v>-9.2626999999999998E-4</v>
      </c>
      <c r="N34" s="7">
        <v>-2.77881E-3</v>
      </c>
      <c r="O34" s="8"/>
      <c r="P34" s="24">
        <v>0.47</v>
      </c>
      <c r="Q34" s="7">
        <v>0.152</v>
      </c>
      <c r="R34" s="7">
        <v>0.151</v>
      </c>
      <c r="S34" s="7">
        <v>0.16300000000000001</v>
      </c>
      <c r="U34" s="24">
        <v>7.3242200000000002E-3</v>
      </c>
      <c r="V34" s="7">
        <v>2.8504669999999999E-2</v>
      </c>
      <c r="W34" s="7">
        <v>3.8785050000000001E-2</v>
      </c>
      <c r="X34" s="7">
        <v>2.8504669999999999E-2</v>
      </c>
      <c r="Y34" s="8"/>
      <c r="Z34" s="24">
        <v>7.3242200000000002E-3</v>
      </c>
      <c r="AA34" s="7">
        <v>6.7968749999999994E-2</v>
      </c>
      <c r="AB34" s="7">
        <v>5.2343750000000001E-2</v>
      </c>
      <c r="AC34" s="7">
        <v>3.515625E-2</v>
      </c>
    </row>
    <row r="35" spans="1:29" x14ac:dyDescent="0.25">
      <c r="A35" s="24">
        <v>1.8310500000000001E-3</v>
      </c>
      <c r="B35" s="7">
        <v>0.04</v>
      </c>
      <c r="C35" s="7">
        <v>0.05</v>
      </c>
      <c r="D35" s="7">
        <v>3.3177570000000003E-2</v>
      </c>
      <c r="F35" s="24"/>
      <c r="G35" s="7"/>
      <c r="H35" s="7"/>
      <c r="I35" s="7"/>
      <c r="K35" s="24">
        <v>0.23</v>
      </c>
      <c r="L35" s="7">
        <v>2.77881E-3</v>
      </c>
      <c r="M35" s="7">
        <v>8.3364200000000006E-3</v>
      </c>
      <c r="N35" s="7">
        <v>2.5009259999999998E-2</v>
      </c>
      <c r="O35" s="8"/>
      <c r="P35" s="24">
        <v>0.23</v>
      </c>
      <c r="Q35" s="7">
        <v>0.125</v>
      </c>
      <c r="R35" s="7">
        <v>0.104</v>
      </c>
      <c r="S35" s="7">
        <v>0.184</v>
      </c>
      <c r="U35" s="24">
        <v>1.8310500000000001E-3</v>
      </c>
      <c r="V35" s="7">
        <v>4.6261679999999999E-2</v>
      </c>
      <c r="W35" s="7">
        <v>2.6635510000000001E-2</v>
      </c>
      <c r="X35" s="7">
        <v>1.4485980000000001E-2</v>
      </c>
      <c r="Y35" s="8"/>
      <c r="Z35" s="24">
        <v>1.8310500000000001E-3</v>
      </c>
      <c r="AA35" s="7">
        <v>2.5781249999999999E-2</v>
      </c>
      <c r="AB35" s="7">
        <v>1.171875E-2</v>
      </c>
      <c r="AC35" s="7">
        <v>1.953125E-2</v>
      </c>
    </row>
    <row r="36" spans="1:29" x14ac:dyDescent="0.25">
      <c r="A36" s="22" t="s">
        <v>12</v>
      </c>
      <c r="B36" s="9">
        <v>4.3869999999999996</v>
      </c>
      <c r="C36" s="9">
        <v>4.718</v>
      </c>
      <c r="D36" s="9">
        <v>4.2160000000000002</v>
      </c>
      <c r="G36" s="9">
        <v>12.97</v>
      </c>
      <c r="H36" s="9">
        <v>12.99</v>
      </c>
      <c r="I36" s="9">
        <v>12.56</v>
      </c>
      <c r="L36" s="9">
        <v>9.0609999999999999</v>
      </c>
      <c r="M36" s="9">
        <v>6.8319999999999999</v>
      </c>
      <c r="N36" s="9">
        <v>6.1859999999999999</v>
      </c>
      <c r="Q36" s="9">
        <v>14.41</v>
      </c>
      <c r="R36" s="9">
        <v>13.78</v>
      </c>
      <c r="S36" s="9">
        <v>16.23</v>
      </c>
      <c r="U36" s="24"/>
      <c r="V36" s="9">
        <v>3.6920000000000002</v>
      </c>
      <c r="W36" s="9">
        <v>2.597</v>
      </c>
      <c r="X36" s="9">
        <v>2.7210000000000001</v>
      </c>
      <c r="AA36" s="9">
        <v>15.96</v>
      </c>
      <c r="AB36" s="9">
        <v>15.52</v>
      </c>
      <c r="AC36" s="9">
        <v>15.6</v>
      </c>
    </row>
  </sheetData>
  <mergeCells count="21">
    <mergeCell ref="A1:I1"/>
    <mergeCell ref="K1:S1"/>
    <mergeCell ref="U1:AC1"/>
    <mergeCell ref="B2:D2"/>
    <mergeCell ref="G2:I2"/>
    <mergeCell ref="L2:N2"/>
    <mergeCell ref="Q2:S2"/>
    <mergeCell ref="V2:X2"/>
    <mergeCell ref="AA2:AC2"/>
    <mergeCell ref="AA26:AC26"/>
    <mergeCell ref="B14:D14"/>
    <mergeCell ref="G14:I14"/>
    <mergeCell ref="L14:N14"/>
    <mergeCell ref="Q14:S14"/>
    <mergeCell ref="V14:X14"/>
    <mergeCell ref="AA14:AC14"/>
    <mergeCell ref="B26:D26"/>
    <mergeCell ref="G26:I26"/>
    <mergeCell ref="L26:N26"/>
    <mergeCell ref="Q26:S26"/>
    <mergeCell ref="V26:X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abSelected="1" workbookViewId="0">
      <selection activeCell="H34" sqref="H34"/>
    </sheetView>
  </sheetViews>
  <sheetFormatPr baseColWidth="10" defaultRowHeight="15" x14ac:dyDescent="0.25"/>
  <cols>
    <col min="1" max="1" width="27.7109375" customWidth="1"/>
    <col min="2" max="4" width="11.42578125" style="1"/>
    <col min="6" max="6" width="11.7109375" customWidth="1"/>
    <col min="7" max="7" width="12.7109375" customWidth="1"/>
    <col min="9" max="11" width="12.140625" style="1" bestFit="1" customWidth="1"/>
    <col min="12" max="12" width="12.28515625" bestFit="1" customWidth="1"/>
    <col min="13" max="13" width="11.7109375" customWidth="1"/>
    <col min="14" max="14" width="12.7109375" customWidth="1"/>
    <col min="16" max="18" width="11.42578125" style="1"/>
    <col min="20" max="20" width="11.7109375" customWidth="1"/>
    <col min="21" max="21" width="12.7109375" customWidth="1"/>
  </cols>
  <sheetData>
    <row r="1" spans="1:21" s="4" customFormat="1" x14ac:dyDescent="0.25">
      <c r="B1" s="27" t="s">
        <v>9</v>
      </c>
      <c r="C1" s="27"/>
      <c r="D1" s="27"/>
      <c r="E1" s="27"/>
      <c r="F1" s="27"/>
      <c r="G1" s="27"/>
      <c r="I1" s="27" t="s">
        <v>10</v>
      </c>
      <c r="J1" s="27"/>
      <c r="K1" s="27"/>
      <c r="L1" s="27"/>
      <c r="M1" s="27"/>
      <c r="N1" s="27"/>
      <c r="P1" s="28" t="s">
        <v>11</v>
      </c>
      <c r="Q1" s="28"/>
      <c r="R1" s="28"/>
      <c r="S1" s="28"/>
      <c r="T1" s="28"/>
      <c r="U1" s="28"/>
    </row>
    <row r="2" spans="1:21" s="2" customFormat="1" x14ac:dyDescent="0.25">
      <c r="B2" s="29" t="s">
        <v>13</v>
      </c>
      <c r="C2" s="29"/>
      <c r="D2" s="29"/>
      <c r="E2" s="29" t="s">
        <v>14</v>
      </c>
      <c r="F2" s="29"/>
      <c r="G2" s="29"/>
      <c r="I2" s="29" t="s">
        <v>18</v>
      </c>
      <c r="J2" s="29"/>
      <c r="K2" s="29"/>
      <c r="L2" s="29" t="s">
        <v>14</v>
      </c>
      <c r="M2" s="29"/>
      <c r="N2" s="29"/>
      <c r="P2" s="29" t="s">
        <v>18</v>
      </c>
      <c r="Q2" s="29"/>
      <c r="R2" s="29"/>
      <c r="S2" s="29" t="s">
        <v>14</v>
      </c>
      <c r="T2" s="29"/>
      <c r="U2" s="29"/>
    </row>
    <row r="3" spans="1:21" s="2" customFormat="1" x14ac:dyDescent="0.25">
      <c r="B3" s="14" t="s">
        <v>0</v>
      </c>
      <c r="C3" s="14" t="s">
        <v>1</v>
      </c>
      <c r="D3" s="14" t="s">
        <v>2</v>
      </c>
      <c r="E3" s="14" t="s">
        <v>0</v>
      </c>
      <c r="F3" s="14" t="s">
        <v>1</v>
      </c>
      <c r="G3" s="14" t="s">
        <v>2</v>
      </c>
      <c r="I3" s="14" t="s">
        <v>0</v>
      </c>
      <c r="J3" s="14" t="s">
        <v>1</v>
      </c>
      <c r="K3" s="14" t="s">
        <v>2</v>
      </c>
      <c r="L3" s="14" t="s">
        <v>0</v>
      </c>
      <c r="M3" s="14" t="s">
        <v>1</v>
      </c>
      <c r="N3" s="14" t="s">
        <v>2</v>
      </c>
      <c r="P3" s="14" t="s">
        <v>0</v>
      </c>
      <c r="Q3" s="14" t="s">
        <v>1</v>
      </c>
      <c r="R3" s="14" t="s">
        <v>2</v>
      </c>
      <c r="S3" s="14" t="s">
        <v>0</v>
      </c>
      <c r="T3" s="14" t="s">
        <v>1</v>
      </c>
      <c r="U3" s="14" t="s">
        <v>2</v>
      </c>
    </row>
    <row r="4" spans="1:21" x14ac:dyDescent="0.25">
      <c r="A4" s="2" t="s">
        <v>12</v>
      </c>
      <c r="B4" s="15">
        <v>4.41</v>
      </c>
      <c r="C4" s="15">
        <v>4.5620000000000003</v>
      </c>
      <c r="D4" s="15">
        <v>4.234</v>
      </c>
      <c r="E4" s="15">
        <v>10.85</v>
      </c>
      <c r="F4" s="15">
        <v>10.26</v>
      </c>
      <c r="G4" s="15">
        <v>10.09</v>
      </c>
      <c r="I4" s="15">
        <v>9.9580000000000002</v>
      </c>
      <c r="J4" s="15">
        <v>9.5259999999999998</v>
      </c>
      <c r="K4" s="15">
        <v>8.6340000000000003</v>
      </c>
      <c r="L4" s="17">
        <v>6.6369999999999996</v>
      </c>
      <c r="M4" s="15">
        <v>6.8339999999999996</v>
      </c>
      <c r="N4" s="15">
        <v>7.4119999999999999</v>
      </c>
      <c r="P4" s="15">
        <v>7.2919999999999998</v>
      </c>
      <c r="Q4" s="15">
        <v>6.5549999999999997</v>
      </c>
      <c r="R4" s="15">
        <v>8.1359999999999992</v>
      </c>
      <c r="S4" s="17">
        <v>13.9</v>
      </c>
      <c r="T4" s="15">
        <v>16.46</v>
      </c>
      <c r="U4" s="15">
        <v>16.170000000000002</v>
      </c>
    </row>
    <row r="5" spans="1:21" s="11" customFormat="1" x14ac:dyDescent="0.25">
      <c r="A5" s="4" t="s">
        <v>22</v>
      </c>
      <c r="B5" s="16">
        <f>AVERAGE(B4:D4)</f>
        <v>4.4020000000000001</v>
      </c>
      <c r="C5" s="16"/>
      <c r="D5" s="16"/>
      <c r="E5" s="16"/>
      <c r="F5" s="16"/>
      <c r="G5" s="16"/>
      <c r="I5" s="16">
        <f>AVERAGE(I4:K4)</f>
        <v>9.3726666666666674</v>
      </c>
      <c r="J5" s="16"/>
      <c r="K5" s="16"/>
      <c r="L5" s="16"/>
      <c r="M5" s="16"/>
      <c r="N5" s="16"/>
      <c r="P5" s="16">
        <f>AVERAGE(P4:R4)</f>
        <v>7.3276666666666657</v>
      </c>
      <c r="Q5" s="16"/>
      <c r="R5" s="16"/>
      <c r="S5" s="16"/>
      <c r="T5" s="16"/>
      <c r="U5" s="16"/>
    </row>
    <row r="6" spans="1:21" s="2" customFormat="1" ht="18" x14ac:dyDescent="0.35">
      <c r="A6" s="2" t="s">
        <v>26</v>
      </c>
      <c r="B6" s="20">
        <f>B4/B5</f>
        <v>1.0018173557473875</v>
      </c>
      <c r="C6" s="20">
        <f>C4/B5</f>
        <v>1.036347114947751</v>
      </c>
      <c r="D6" s="20">
        <f>D4/B5</f>
        <v>0.96183552930486138</v>
      </c>
      <c r="E6" s="20">
        <f>E4/B5</f>
        <v>2.464788732394366</v>
      </c>
      <c r="F6" s="20">
        <f>F4/B5</f>
        <v>2.330758746024534</v>
      </c>
      <c r="G6" s="20">
        <f>G4/B5</f>
        <v>2.2921399363925485</v>
      </c>
      <c r="I6" s="20">
        <f>I4/I5</f>
        <v>1.0624510989401805</v>
      </c>
      <c r="J6" s="20">
        <f>J4/I5</f>
        <v>1.0163596272850131</v>
      </c>
      <c r="K6" s="20">
        <f>K4/I5</f>
        <v>0.92118927377480619</v>
      </c>
      <c r="L6" s="20">
        <f>L4/I5</f>
        <v>0.70812291059108035</v>
      </c>
      <c r="M6" s="20">
        <f>M4/I5</f>
        <v>0.7291414752116081</v>
      </c>
      <c r="N6" s="20">
        <f>N4/I5</f>
        <v>0.79081015719467951</v>
      </c>
      <c r="P6" s="20">
        <f>P4/P5</f>
        <v>0.99513260246554169</v>
      </c>
      <c r="Q6" s="20">
        <f>Q4/P5</f>
        <v>0.8945548833189283</v>
      </c>
      <c r="R6" s="20">
        <f>R4/P5</f>
        <v>1.1103125142155301</v>
      </c>
      <c r="S6" s="20">
        <f>S4/P5</f>
        <v>1.8969203475412821</v>
      </c>
      <c r="T6" s="20">
        <f>T4/P5</f>
        <v>2.246281217304281</v>
      </c>
      <c r="U6" s="20">
        <f>U4/P5</f>
        <v>2.2067051812764413</v>
      </c>
    </row>
    <row r="7" spans="1:21" s="2" customFormat="1" x14ac:dyDescent="0.25">
      <c r="B7" s="29" t="s">
        <v>17</v>
      </c>
      <c r="C7" s="29"/>
      <c r="D7" s="29"/>
      <c r="E7" s="29" t="s">
        <v>15</v>
      </c>
      <c r="F7" s="29"/>
      <c r="G7" s="29"/>
      <c r="I7" s="29" t="s">
        <v>19</v>
      </c>
      <c r="J7" s="29"/>
      <c r="K7" s="29"/>
      <c r="L7" s="29" t="s">
        <v>21</v>
      </c>
      <c r="M7" s="29"/>
      <c r="N7" s="29"/>
      <c r="P7" s="29" t="s">
        <v>17</v>
      </c>
      <c r="Q7" s="29"/>
      <c r="R7" s="29"/>
      <c r="S7" s="29" t="s">
        <v>15</v>
      </c>
      <c r="T7" s="29"/>
      <c r="U7" s="29"/>
    </row>
    <row r="8" spans="1:21" s="2" customFormat="1" x14ac:dyDescent="0.25">
      <c r="B8" s="14" t="s">
        <v>0</v>
      </c>
      <c r="C8" s="14" t="s">
        <v>1</v>
      </c>
      <c r="D8" s="14" t="s">
        <v>2</v>
      </c>
      <c r="E8" s="14" t="s">
        <v>0</v>
      </c>
      <c r="F8" s="14" t="s">
        <v>1</v>
      </c>
      <c r="G8" s="14" t="s">
        <v>2</v>
      </c>
      <c r="I8" s="14" t="s">
        <v>0</v>
      </c>
      <c r="J8" s="14" t="s">
        <v>1</v>
      </c>
      <c r="K8" s="14" t="s">
        <v>2</v>
      </c>
      <c r="L8" s="14" t="s">
        <v>0</v>
      </c>
      <c r="M8" s="14" t="s">
        <v>1</v>
      </c>
      <c r="N8" s="14" t="s">
        <v>2</v>
      </c>
      <c r="P8" s="14" t="s">
        <v>0</v>
      </c>
      <c r="Q8" s="14" t="s">
        <v>1</v>
      </c>
      <c r="R8" s="14" t="s">
        <v>2</v>
      </c>
      <c r="S8" s="14" t="s">
        <v>0</v>
      </c>
      <c r="T8" s="14" t="s">
        <v>1</v>
      </c>
      <c r="U8" s="14" t="s">
        <v>2</v>
      </c>
    </row>
    <row r="9" spans="1:21" x14ac:dyDescent="0.25">
      <c r="A9" s="2" t="s">
        <v>12</v>
      </c>
      <c r="B9" s="15">
        <v>17.8</v>
      </c>
      <c r="C9" s="15">
        <v>21.03</v>
      </c>
      <c r="D9" s="15">
        <v>18.309999999999999</v>
      </c>
      <c r="E9" s="15">
        <v>40.25</v>
      </c>
      <c r="F9" s="15">
        <v>39.06</v>
      </c>
      <c r="G9" s="15">
        <v>37.04</v>
      </c>
      <c r="I9" s="15">
        <v>13.1</v>
      </c>
      <c r="J9" s="15">
        <v>13.35</v>
      </c>
      <c r="K9" s="15">
        <v>15.93</v>
      </c>
      <c r="L9" s="17">
        <v>28.63</v>
      </c>
      <c r="M9" s="15">
        <v>27.96</v>
      </c>
      <c r="N9" s="15">
        <v>28.08</v>
      </c>
      <c r="P9" s="19">
        <v>25.48</v>
      </c>
      <c r="Q9" s="19">
        <v>24.47</v>
      </c>
      <c r="R9" s="19">
        <v>22.82</v>
      </c>
      <c r="S9" s="17">
        <v>46.37</v>
      </c>
      <c r="T9" s="19">
        <v>50.85</v>
      </c>
      <c r="U9" s="19">
        <v>50.56</v>
      </c>
    </row>
    <row r="10" spans="1:21" s="11" customFormat="1" x14ac:dyDescent="0.25">
      <c r="A10" s="4" t="s">
        <v>22</v>
      </c>
      <c r="B10" s="16">
        <f>AVERAGE(B9:D9)</f>
        <v>19.046666666666667</v>
      </c>
      <c r="C10" s="16"/>
      <c r="D10" s="16"/>
      <c r="E10" s="16"/>
      <c r="F10" s="16"/>
      <c r="G10" s="16"/>
      <c r="I10" s="16">
        <f>AVERAGE(I9:K9)</f>
        <v>14.126666666666665</v>
      </c>
      <c r="J10" s="16"/>
      <c r="K10" s="16"/>
      <c r="L10" s="16"/>
      <c r="M10" s="16"/>
      <c r="N10" s="16"/>
      <c r="P10" s="16">
        <f>AVERAGE(P9:R9)</f>
        <v>24.256666666666671</v>
      </c>
      <c r="Q10" s="16"/>
      <c r="R10" s="16"/>
      <c r="S10" s="16"/>
      <c r="T10" s="16"/>
      <c r="U10" s="16"/>
    </row>
    <row r="11" spans="1:21" s="2" customFormat="1" ht="18" x14ac:dyDescent="0.35">
      <c r="A11" s="2" t="s">
        <v>27</v>
      </c>
      <c r="B11" s="20">
        <f>B9/B10</f>
        <v>0.9345467273363669</v>
      </c>
      <c r="C11" s="20">
        <f>C9/B10</f>
        <v>1.1041302065103256</v>
      </c>
      <c r="D11" s="20">
        <f>D9/B10</f>
        <v>0.96132306615330754</v>
      </c>
      <c r="E11" s="20">
        <f>E9/B10</f>
        <v>2.1132306615330765</v>
      </c>
      <c r="F11" s="20">
        <f>F9/B10</f>
        <v>2.0507525376268814</v>
      </c>
      <c r="G11" s="20">
        <f>G9/B10</f>
        <v>1.9446972348617431</v>
      </c>
      <c r="I11" s="20">
        <f>I9/I10</f>
        <v>0.92732420953279859</v>
      </c>
      <c r="J11" s="20">
        <f>J9/I10</f>
        <v>0.94502123643227942</v>
      </c>
      <c r="K11" s="20">
        <f>K9/I10</f>
        <v>1.1276545540349223</v>
      </c>
      <c r="L11" s="20">
        <f>L9/I10</f>
        <v>2.0266635205285515</v>
      </c>
      <c r="M11" s="20">
        <f>M9/I10</f>
        <v>1.9792354884379426</v>
      </c>
      <c r="N11" s="20">
        <f>N9/I10</f>
        <v>1.9877300613496933</v>
      </c>
      <c r="P11" s="20">
        <f>P9/P10</f>
        <v>1.0504328706884702</v>
      </c>
      <c r="Q11" s="20">
        <f>Q9/P10</f>
        <v>1.0087948330355914</v>
      </c>
      <c r="R11" s="20">
        <f>R9/P10</f>
        <v>0.94077229627593772</v>
      </c>
      <c r="S11" s="20">
        <f>S9/P10</f>
        <v>1.9116394118455402</v>
      </c>
      <c r="T11" s="20">
        <f>T9/P10</f>
        <v>2.0963309055929638</v>
      </c>
      <c r="U11" s="20">
        <f>U9/P10</f>
        <v>2.0843754294352066</v>
      </c>
    </row>
    <row r="12" spans="1:21" s="2" customFormat="1" x14ac:dyDescent="0.25">
      <c r="B12" s="29">
        <v>763</v>
      </c>
      <c r="C12" s="29"/>
      <c r="D12" s="29"/>
      <c r="E12" s="29" t="s">
        <v>16</v>
      </c>
      <c r="F12" s="29"/>
      <c r="G12" s="29"/>
      <c r="I12" s="29">
        <v>763</v>
      </c>
      <c r="J12" s="29"/>
      <c r="K12" s="29"/>
      <c r="L12" s="29" t="s">
        <v>20</v>
      </c>
      <c r="M12" s="29"/>
      <c r="N12" s="29"/>
      <c r="P12" s="29">
        <v>763</v>
      </c>
      <c r="Q12" s="29"/>
      <c r="R12" s="29"/>
      <c r="S12" s="29" t="s">
        <v>16</v>
      </c>
      <c r="T12" s="29"/>
      <c r="U12" s="29"/>
    </row>
    <row r="13" spans="1:21" s="2" customFormat="1" x14ac:dyDescent="0.25">
      <c r="B13" s="14" t="s">
        <v>0</v>
      </c>
      <c r="C13" s="14" t="s">
        <v>1</v>
      </c>
      <c r="D13" s="14" t="s">
        <v>2</v>
      </c>
      <c r="E13" s="14" t="s">
        <v>0</v>
      </c>
      <c r="F13" s="14" t="s">
        <v>1</v>
      </c>
      <c r="G13" s="14" t="s">
        <v>2</v>
      </c>
      <c r="I13" s="14" t="s">
        <v>0</v>
      </c>
      <c r="J13" s="14" t="s">
        <v>1</v>
      </c>
      <c r="K13" s="14" t="s">
        <v>2</v>
      </c>
      <c r="L13" s="14" t="s">
        <v>0</v>
      </c>
      <c r="M13" s="14" t="s">
        <v>1</v>
      </c>
      <c r="N13" s="14" t="s">
        <v>2</v>
      </c>
      <c r="P13" s="14" t="s">
        <v>0</v>
      </c>
      <c r="Q13" s="14" t="s">
        <v>1</v>
      </c>
      <c r="R13" s="14" t="s">
        <v>2</v>
      </c>
      <c r="S13" s="14" t="s">
        <v>0</v>
      </c>
      <c r="T13" s="14" t="s">
        <v>1</v>
      </c>
      <c r="U13" s="14" t="s">
        <v>2</v>
      </c>
    </row>
    <row r="14" spans="1:21" x14ac:dyDescent="0.25">
      <c r="A14" s="2" t="s">
        <v>12</v>
      </c>
      <c r="B14" s="15">
        <v>4.3869999999999996</v>
      </c>
      <c r="C14" s="15">
        <v>4.718</v>
      </c>
      <c r="D14" s="15">
        <v>4.2160000000000002</v>
      </c>
      <c r="E14" s="17">
        <v>12.97</v>
      </c>
      <c r="F14" s="15">
        <v>12.99</v>
      </c>
      <c r="G14" s="15">
        <v>12.56</v>
      </c>
      <c r="I14" s="15">
        <v>9.0609999999999999</v>
      </c>
      <c r="J14" s="15">
        <v>6.8319999999999999</v>
      </c>
      <c r="K14" s="15">
        <v>6.1859999999999999</v>
      </c>
      <c r="L14" s="18">
        <v>14.41</v>
      </c>
      <c r="M14" s="15">
        <v>13.78</v>
      </c>
      <c r="N14" s="15">
        <v>16.23</v>
      </c>
      <c r="P14" s="15">
        <v>3.6920000000000002</v>
      </c>
      <c r="Q14" s="15">
        <v>2.597</v>
      </c>
      <c r="R14" s="15">
        <v>2.7210000000000001</v>
      </c>
      <c r="S14" s="18">
        <v>15.96</v>
      </c>
      <c r="T14" s="15">
        <v>15.52</v>
      </c>
      <c r="U14" s="15">
        <v>15.6</v>
      </c>
    </row>
    <row r="15" spans="1:21" s="11" customFormat="1" x14ac:dyDescent="0.25">
      <c r="A15" s="4" t="s">
        <v>22</v>
      </c>
      <c r="B15" s="16">
        <f>AVERAGE(B14:D14)</f>
        <v>4.4403333333333341</v>
      </c>
      <c r="C15" s="16"/>
      <c r="D15" s="16"/>
      <c r="E15" s="16"/>
      <c r="F15" s="16"/>
      <c r="G15" s="16"/>
      <c r="I15" s="16">
        <f>AVERAGE(I14:K14)</f>
        <v>7.3596666666666666</v>
      </c>
      <c r="J15" s="16"/>
      <c r="K15" s="16"/>
      <c r="L15" s="16"/>
      <c r="M15" s="16"/>
      <c r="N15" s="16"/>
      <c r="P15" s="16">
        <f>AVERAGE(P14:R14)</f>
        <v>3.0033333333333334</v>
      </c>
      <c r="Q15" s="16"/>
      <c r="R15" s="16"/>
      <c r="S15" s="16"/>
      <c r="T15" s="16"/>
      <c r="U15" s="16"/>
    </row>
    <row r="16" spans="1:21" s="2" customFormat="1" ht="18" x14ac:dyDescent="0.35">
      <c r="A16" s="2" t="s">
        <v>28</v>
      </c>
      <c r="B16" s="20">
        <f>B14/B15</f>
        <v>0.98798888972299348</v>
      </c>
      <c r="C16" s="20">
        <f>C14/B15</f>
        <v>1.0625328428796634</v>
      </c>
      <c r="D16" s="20">
        <f>D14/B15</f>
        <v>0.94947826739734242</v>
      </c>
      <c r="E16" s="20">
        <f>E14/B15</f>
        <v>2.9209518804894525</v>
      </c>
      <c r="F16" s="20">
        <f>F14/B15</f>
        <v>2.9254560468433297</v>
      </c>
      <c r="G16" s="20">
        <f>G14/B15</f>
        <v>2.8286164702349668</v>
      </c>
      <c r="I16" s="20">
        <f>I14/I15</f>
        <v>1.2311698899406676</v>
      </c>
      <c r="J16" s="20">
        <f>J14/I15</f>
        <v>0.9283029122695774</v>
      </c>
      <c r="K16" s="20">
        <f>K14/I15</f>
        <v>0.84052719778975493</v>
      </c>
      <c r="L16" s="20">
        <f>L14/I15</f>
        <v>1.9579691109198787</v>
      </c>
      <c r="M16" s="20">
        <f>M14/I15</f>
        <v>1.8723674079442003</v>
      </c>
      <c r="N16" s="20">
        <f>N14/I15</f>
        <v>2.2052629195162825</v>
      </c>
      <c r="P16" s="20">
        <f>P14/P15</f>
        <v>1.2293007769145394</v>
      </c>
      <c r="Q16" s="20">
        <f>Q14/P15</f>
        <v>0.8647058823529411</v>
      </c>
      <c r="R16" s="20">
        <f>R14/P15</f>
        <v>0.90599334073251947</v>
      </c>
      <c r="S16" s="20">
        <f>S14/P15</f>
        <v>5.314095449500555</v>
      </c>
      <c r="T16" s="20">
        <f>T14/P15</f>
        <v>5.1675915649278581</v>
      </c>
      <c r="U16" s="20">
        <f>U14/P15</f>
        <v>5.1942286348501661</v>
      </c>
    </row>
    <row r="17" spans="2:21" x14ac:dyDescent="0.25">
      <c r="B17" s="7"/>
      <c r="C17" s="7"/>
      <c r="D17" s="7"/>
      <c r="E17" s="7"/>
      <c r="F17" s="7"/>
      <c r="G17" s="7"/>
      <c r="I17" s="7"/>
      <c r="J17" s="7"/>
      <c r="K17" s="7"/>
      <c r="L17" s="7"/>
      <c r="M17" s="7"/>
      <c r="N17" s="7"/>
      <c r="P17" s="7"/>
      <c r="Q17" s="7"/>
      <c r="R17" s="7"/>
      <c r="S17" s="7"/>
      <c r="T17" s="7"/>
      <c r="U17" s="7"/>
    </row>
    <row r="18" spans="2:21" x14ac:dyDescent="0.25">
      <c r="B18" s="7"/>
      <c r="C18" s="7"/>
      <c r="D18" s="7"/>
      <c r="E18" s="7"/>
      <c r="F18" s="7"/>
      <c r="G18" s="7"/>
      <c r="I18" s="7"/>
      <c r="J18" s="7"/>
      <c r="K18" s="7"/>
      <c r="L18" s="7"/>
      <c r="M18" s="7"/>
      <c r="N18" s="7"/>
      <c r="P18" s="7"/>
      <c r="Q18" s="7"/>
      <c r="R18" s="7"/>
      <c r="S18" s="7"/>
      <c r="T18" s="7"/>
      <c r="U18" s="7"/>
    </row>
    <row r="19" spans="2:21" x14ac:dyDescent="0.25">
      <c r="B19" s="7"/>
      <c r="C19" s="7"/>
      <c r="D19" s="7"/>
      <c r="E19" s="7"/>
      <c r="F19" s="7"/>
      <c r="G19" s="7"/>
      <c r="I19" s="7"/>
      <c r="J19" s="7"/>
      <c r="K19" s="7"/>
      <c r="L19" s="7"/>
      <c r="M19" s="7"/>
      <c r="N19" s="7"/>
      <c r="P19" s="7"/>
      <c r="Q19" s="7"/>
      <c r="R19" s="7"/>
      <c r="S19" s="7"/>
      <c r="T19" s="7"/>
      <c r="U19" s="7"/>
    </row>
    <row r="20" spans="2:21" x14ac:dyDescent="0.25">
      <c r="B20" s="7"/>
      <c r="C20" s="7"/>
      <c r="D20" s="7"/>
      <c r="E20" s="7"/>
      <c r="F20" s="7"/>
      <c r="G20" s="7"/>
      <c r="I20" s="7"/>
      <c r="J20" s="7"/>
      <c r="K20" s="7"/>
      <c r="L20" s="7"/>
      <c r="M20" s="7"/>
      <c r="N20" s="7"/>
      <c r="P20" s="7"/>
      <c r="Q20" s="7"/>
      <c r="R20" s="7"/>
      <c r="S20" s="7"/>
      <c r="T20" s="7"/>
      <c r="U20" s="7"/>
    </row>
    <row r="21" spans="2:21" x14ac:dyDescent="0.25">
      <c r="B21" s="7"/>
      <c r="C21" s="7"/>
      <c r="D21" s="7"/>
      <c r="E21" s="7"/>
      <c r="F21" s="7"/>
      <c r="G21" s="7"/>
      <c r="I21" s="7"/>
      <c r="J21" s="7"/>
      <c r="K21" s="7"/>
      <c r="L21" s="7"/>
      <c r="M21" s="7"/>
      <c r="N21" s="7"/>
      <c r="P21" s="7"/>
      <c r="Q21" s="7"/>
      <c r="R21" s="7"/>
      <c r="S21" s="7"/>
      <c r="T21" s="7"/>
      <c r="U21" s="7"/>
    </row>
    <row r="22" spans="2:21" x14ac:dyDescent="0.25">
      <c r="P22" s="6"/>
      <c r="Q22" s="6"/>
      <c r="R22" s="6"/>
      <c r="S22" s="6"/>
    </row>
  </sheetData>
  <mergeCells count="21">
    <mergeCell ref="S12:U12"/>
    <mergeCell ref="B7:D7"/>
    <mergeCell ref="E7:G7"/>
    <mergeCell ref="I7:K7"/>
    <mergeCell ref="L7:N7"/>
    <mergeCell ref="P7:R7"/>
    <mergeCell ref="S7:U7"/>
    <mergeCell ref="B12:D12"/>
    <mergeCell ref="E12:G12"/>
    <mergeCell ref="I12:K12"/>
    <mergeCell ref="L12:N12"/>
    <mergeCell ref="P12:R12"/>
    <mergeCell ref="B1:G1"/>
    <mergeCell ref="I1:N1"/>
    <mergeCell ref="P1:U1"/>
    <mergeCell ref="B2:D2"/>
    <mergeCell ref="E2:G2"/>
    <mergeCell ref="I2:K2"/>
    <mergeCell ref="L2:N2"/>
    <mergeCell ref="P2:R2"/>
    <mergeCell ref="S2:U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FIGURE 6</vt:lpstr>
      <vt:lpstr>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Eloísa Yuste Herranz</dc:creator>
  <cp:lastModifiedBy>Eloísa Yuste Herranz</cp:lastModifiedBy>
  <cp:lastPrinted>2025-10-14T08:44:19Z</cp:lastPrinted>
  <dcterms:created xsi:type="dcterms:W3CDTF">2025-10-03T10:53:22Z</dcterms:created>
  <dcterms:modified xsi:type="dcterms:W3CDTF">2025-10-16T10:18:00Z</dcterms:modified>
</cp:coreProperties>
</file>