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5200" windowHeight="7650" firstSheet="54" activeTab="54"/>
  </bookViews>
  <sheets>
    <sheet name="Fig. 1b" sheetId="1" r:id="rId1"/>
    <sheet name="Fig. 1c" sheetId="2" r:id="rId2"/>
    <sheet name="Fig. 1d" sheetId="3" r:id="rId3"/>
    <sheet name="Fig. 1e" sheetId="4" r:id="rId4"/>
    <sheet name="Fig. 1f" sheetId="5" r:id="rId5"/>
    <sheet name="Fig. 1g" sheetId="6" r:id="rId6"/>
    <sheet name="Fig. 1h" sheetId="7" r:id="rId7"/>
    <sheet name="Fig. 2a" sheetId="8" r:id="rId8"/>
    <sheet name="Fig. 2b" sheetId="9" r:id="rId9"/>
    <sheet name="Fig. 2c" sheetId="10" r:id="rId10"/>
    <sheet name="Fig. 2d" sheetId="11" r:id="rId11"/>
    <sheet name="Fig. 3c" sheetId="12" r:id="rId12"/>
    <sheet name="Fig. 3d" sheetId="13" r:id="rId13"/>
    <sheet name="Fig. 3e" sheetId="14" r:id="rId14"/>
    <sheet name="Fig. 3f" sheetId="15" r:id="rId15"/>
    <sheet name="Fig. 3g" sheetId="16" r:id="rId16"/>
    <sheet name="Fig. 3h" sheetId="17" r:id="rId17"/>
    <sheet name="Fig. 4b" sheetId="18" r:id="rId18"/>
    <sheet name="Fig. 4c" sheetId="19" r:id="rId19"/>
    <sheet name="Fig. 4d" sheetId="20" r:id="rId20"/>
    <sheet name="Fig. 4e" sheetId="21" r:id="rId21"/>
    <sheet name="Fig. 4f" sheetId="22" r:id="rId22"/>
    <sheet name="Fig. 4g" sheetId="23" r:id="rId23"/>
    <sheet name="Fig. 4h" sheetId="24" r:id="rId24"/>
    <sheet name="Fig. 4i" sheetId="25" r:id="rId25"/>
    <sheet name="Fig. 5a" sheetId="26" r:id="rId26"/>
    <sheet name="Fig. 5b" sheetId="27" r:id="rId27"/>
    <sheet name="Fig. 5c" sheetId="28" r:id="rId28"/>
    <sheet name="Fig. 5d" sheetId="29" r:id="rId29"/>
    <sheet name="Fig. 5e" sheetId="30" r:id="rId30"/>
    <sheet name="Fig. 5f" sheetId="31" r:id="rId31"/>
    <sheet name="Suppl. Fig. 1b" sheetId="32" r:id="rId32"/>
    <sheet name="Suppl. Fig. 1c" sheetId="33" r:id="rId33"/>
    <sheet name="Suppl. Fig. 1d" sheetId="34" r:id="rId34"/>
    <sheet name="Suppl. Fig. 1e" sheetId="35" r:id="rId35"/>
    <sheet name="Suppl.Fig. 1f" sheetId="69" r:id="rId36"/>
    <sheet name="Suppl. Fig. 1g" sheetId="36" r:id="rId37"/>
    <sheet name="Suppl. Fig. 1h" sheetId="70" r:id="rId38"/>
    <sheet name="Suppl Fig. 1i" sheetId="37" r:id="rId39"/>
    <sheet name="Suppl Fig. 1j" sheetId="38" r:id="rId40"/>
    <sheet name="Suppl. Fig. 2a" sheetId="39" r:id="rId41"/>
    <sheet name="Suppl. Fig. 2b" sheetId="40" r:id="rId42"/>
    <sheet name="Suppl. Fig. 2c" sheetId="41" r:id="rId43"/>
    <sheet name="Suppl. Fig.2d" sheetId="42" r:id="rId44"/>
    <sheet name="Suppl Fig. 2e" sheetId="43" r:id="rId45"/>
    <sheet name="Suppl Fig. 2f" sheetId="45" r:id="rId46"/>
    <sheet name="Suppl Fig. 2g" sheetId="44" r:id="rId47"/>
    <sheet name="Suppl Fig. 3a" sheetId="46" r:id="rId48"/>
    <sheet name="Suppl Fig. 3b" sheetId="47" r:id="rId49"/>
    <sheet name="Suppl Fig. 3c" sheetId="48" r:id="rId50"/>
    <sheet name="Suppl. Fig. 3d" sheetId="49" r:id="rId51"/>
    <sheet name="Suppl. Fig. 3e" sheetId="50" r:id="rId52"/>
    <sheet name="Suppl. Fig. 3f" sheetId="51" r:id="rId53"/>
    <sheet name="Suppl Fig. 3g" sheetId="52" r:id="rId54"/>
    <sheet name="Suppl Fig 5a" sheetId="53" r:id="rId55"/>
    <sheet name="Suppl Fig. 5b " sheetId="54" r:id="rId56"/>
    <sheet name="Suppl Fig. 5c" sheetId="73" r:id="rId57"/>
    <sheet name="Suppl Fig. 5d" sheetId="55" r:id="rId58"/>
    <sheet name="Suppl Fig. 5e" sheetId="56" r:id="rId59"/>
    <sheet name="Suppl Fig. 5f" sheetId="57" r:id="rId60"/>
    <sheet name="Suppl Fig 6a" sheetId="59" r:id="rId61"/>
    <sheet name="Suppl Fig. 6b" sheetId="60" r:id="rId62"/>
    <sheet name="Suppl Fig. 6c" sheetId="61" r:id="rId63"/>
    <sheet name="Suppl Fig. 6d" sheetId="62" r:id="rId64"/>
    <sheet name="Suppl Fig 6e" sheetId="63" r:id="rId65"/>
    <sheet name="Suppl Fig 6f" sheetId="64" r:id="rId66"/>
    <sheet name="Suppl Fig 7a" sheetId="65" r:id="rId67"/>
    <sheet name="Suppl Fig. 7b" sheetId="66" r:id="rId68"/>
    <sheet name="Suppl Fig. 7c" sheetId="67" r:id="rId69"/>
    <sheet name="Suppl Fig. 7d" sheetId="68" r:id="rId70"/>
    <sheet name="Suppl Fig. 7e" sheetId="71" r:id="rId71"/>
    <sheet name="Suppl Fig. 7f" sheetId="72" r:id="rId7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5" l="1"/>
  <c r="D14" i="25"/>
  <c r="J17" i="22"/>
  <c r="K13" i="73"/>
  <c r="J13" i="73"/>
  <c r="E13" i="73"/>
  <c r="D13" i="73"/>
  <c r="D11" i="72" l="1"/>
  <c r="C11" i="72"/>
  <c r="D11" i="71"/>
  <c r="C11" i="71"/>
  <c r="G11" i="70"/>
  <c r="F11" i="70"/>
  <c r="E11" i="70"/>
  <c r="D11" i="70"/>
  <c r="E11" i="69"/>
  <c r="F11" i="69"/>
  <c r="G11" i="69"/>
  <c r="D11" i="69"/>
  <c r="P23" i="53" l="1"/>
  <c r="O23" i="53"/>
  <c r="L23" i="53"/>
  <c r="K23" i="53"/>
  <c r="H23" i="53"/>
  <c r="G23" i="53"/>
  <c r="D23" i="53"/>
  <c r="C23" i="53"/>
  <c r="I16" i="6"/>
  <c r="H16" i="6"/>
  <c r="G16" i="6"/>
  <c r="D13" i="62" l="1"/>
  <c r="E13" i="62"/>
  <c r="F13" i="62"/>
  <c r="C13" i="62"/>
  <c r="C12" i="60" l="1"/>
  <c r="H11" i="32"/>
  <c r="G11" i="32"/>
  <c r="L13" i="62" l="1"/>
  <c r="K13" i="62"/>
  <c r="E12" i="29" l="1"/>
  <c r="F12" i="29"/>
  <c r="D12" i="29"/>
  <c r="E12" i="25"/>
  <c r="H14" i="22"/>
  <c r="C15" i="7"/>
  <c r="G11" i="1"/>
  <c r="D11" i="68"/>
  <c r="C11" i="68"/>
  <c r="D21" i="67"/>
  <c r="C21" i="67"/>
  <c r="D11" i="67"/>
  <c r="C11" i="67"/>
  <c r="D11" i="66"/>
  <c r="E11" i="66"/>
  <c r="F11" i="66"/>
  <c r="C11" i="66"/>
  <c r="H11" i="65"/>
  <c r="I11" i="65"/>
  <c r="J11" i="65"/>
  <c r="G11" i="65"/>
  <c r="D11" i="65"/>
  <c r="C11" i="65"/>
  <c r="H11" i="64"/>
  <c r="G11" i="64"/>
  <c r="D11" i="64"/>
  <c r="C11" i="64"/>
  <c r="D11" i="63"/>
  <c r="C11" i="63"/>
  <c r="F12" i="61"/>
  <c r="E12" i="61"/>
  <c r="D12" i="61"/>
  <c r="C12" i="61"/>
  <c r="L12" i="61"/>
  <c r="K12" i="61"/>
  <c r="L12" i="60"/>
  <c r="K12" i="60"/>
  <c r="F12" i="60"/>
  <c r="E12" i="60"/>
  <c r="D12" i="60"/>
  <c r="D10" i="59"/>
  <c r="C10" i="59"/>
  <c r="G10" i="59" l="1"/>
  <c r="F10" i="59"/>
  <c r="J11" i="57"/>
  <c r="I11" i="57"/>
  <c r="G11" i="57"/>
  <c r="F11" i="57"/>
  <c r="D11" i="57"/>
  <c r="C11" i="57"/>
  <c r="F11" i="56" l="1"/>
  <c r="E11" i="56"/>
  <c r="D11" i="56"/>
  <c r="C11" i="56"/>
  <c r="K14" i="55"/>
  <c r="J14" i="55"/>
  <c r="E14" i="55"/>
  <c r="D14" i="55"/>
  <c r="F14" i="55"/>
  <c r="C14" i="55"/>
  <c r="P14" i="55"/>
  <c r="O14" i="55"/>
  <c r="N14" i="55"/>
  <c r="M14" i="55"/>
  <c r="I14" i="55"/>
  <c r="H14" i="55"/>
  <c r="J14" i="54"/>
  <c r="P14" i="54"/>
  <c r="O14" i="54"/>
  <c r="N14" i="54"/>
  <c r="M14" i="54"/>
  <c r="K14" i="54"/>
  <c r="I14" i="54"/>
  <c r="H14" i="54"/>
  <c r="F14" i="54"/>
  <c r="E14" i="54"/>
  <c r="D14" i="54"/>
  <c r="C14" i="54"/>
  <c r="F14" i="52"/>
  <c r="E14" i="52"/>
  <c r="D14" i="52"/>
  <c r="C14" i="52"/>
  <c r="F24" i="52"/>
  <c r="E24" i="52"/>
  <c r="D24" i="52"/>
  <c r="C24" i="52"/>
  <c r="L22" i="51"/>
  <c r="M22" i="51"/>
  <c r="N22" i="51"/>
  <c r="K22" i="51"/>
  <c r="L12" i="51"/>
  <c r="M12" i="51"/>
  <c r="N12" i="51"/>
  <c r="K12" i="51"/>
  <c r="G22" i="51"/>
  <c r="E22" i="51"/>
  <c r="C22" i="51"/>
  <c r="H22" i="51"/>
  <c r="F22" i="51"/>
  <c r="D22" i="51"/>
  <c r="D12" i="51"/>
  <c r="E12" i="51"/>
  <c r="F12" i="51"/>
  <c r="G12" i="51"/>
  <c r="H12" i="51"/>
  <c r="C12" i="51"/>
  <c r="D12" i="50"/>
  <c r="C12" i="50"/>
  <c r="H12" i="50"/>
  <c r="G12" i="50"/>
  <c r="D28" i="48"/>
  <c r="C28" i="48"/>
  <c r="D13" i="47"/>
  <c r="C13" i="47"/>
  <c r="C13" i="44"/>
  <c r="D13" i="44"/>
  <c r="E13" i="44"/>
  <c r="D12" i="45"/>
  <c r="C12" i="45"/>
  <c r="D12" i="43"/>
  <c r="C12" i="43"/>
  <c r="Q14" i="42"/>
  <c r="O14" i="42"/>
  <c r="R14" i="42" l="1"/>
  <c r="P14" i="42"/>
  <c r="M24" i="40"/>
  <c r="L24" i="40"/>
  <c r="J24" i="40"/>
  <c r="I24" i="40"/>
  <c r="G24" i="40"/>
  <c r="F24" i="40"/>
  <c r="D24" i="40"/>
  <c r="C24" i="40"/>
  <c r="D15" i="39"/>
  <c r="C15" i="39"/>
  <c r="G13" i="38"/>
  <c r="F13" i="38"/>
  <c r="E13" i="38"/>
  <c r="D13" i="38"/>
  <c r="C13" i="37"/>
  <c r="F13" i="37"/>
  <c r="E13" i="37"/>
  <c r="D13" i="37"/>
  <c r="R14" i="36"/>
  <c r="S14" i="36"/>
  <c r="T14" i="36"/>
  <c r="Q14" i="36"/>
  <c r="K21" i="34"/>
  <c r="J21" i="34"/>
  <c r="N21" i="34"/>
  <c r="M21" i="34"/>
  <c r="H21" i="34"/>
  <c r="G21" i="34"/>
  <c r="D21" i="34"/>
  <c r="C21" i="34"/>
  <c r="D12" i="33"/>
  <c r="C12" i="33"/>
  <c r="H12" i="33"/>
  <c r="G12" i="33"/>
  <c r="D11" i="32" l="1"/>
  <c r="C11" i="32"/>
  <c r="M11" i="31"/>
  <c r="L11" i="31"/>
  <c r="K11" i="31"/>
  <c r="G11" i="31"/>
  <c r="I11" i="31"/>
  <c r="H11" i="31"/>
  <c r="E11" i="31"/>
  <c r="D11" i="31"/>
  <c r="C11" i="31"/>
  <c r="H14" i="28"/>
  <c r="I14" i="28"/>
  <c r="G14" i="28"/>
  <c r="D14" i="28"/>
  <c r="C14" i="28"/>
  <c r="D14" i="26"/>
  <c r="C14" i="26"/>
  <c r="F22" i="25"/>
  <c r="E22" i="25"/>
  <c r="D22" i="25"/>
  <c r="C22" i="25"/>
  <c r="F12" i="25"/>
  <c r="D12" i="25"/>
  <c r="C12" i="25"/>
  <c r="F11" i="24"/>
  <c r="E11" i="24"/>
  <c r="D11" i="24"/>
  <c r="C11" i="24"/>
  <c r="D19" i="23"/>
  <c r="C19" i="23"/>
  <c r="D11" i="23"/>
  <c r="C11" i="23"/>
  <c r="D14" i="22"/>
  <c r="E14" i="22"/>
  <c r="F14" i="22"/>
  <c r="G14" i="22"/>
  <c r="I14" i="22"/>
  <c r="J14" i="22"/>
  <c r="C14" i="22"/>
  <c r="F11" i="21" l="1"/>
  <c r="E11" i="21"/>
  <c r="D11" i="21"/>
  <c r="C11" i="21"/>
  <c r="D11" i="20" l="1"/>
  <c r="E11" i="20"/>
  <c r="F11" i="20"/>
  <c r="C11" i="20"/>
  <c r="L22" i="19"/>
  <c r="K22" i="19"/>
  <c r="E22" i="19"/>
  <c r="D22" i="19"/>
  <c r="M11" i="20"/>
  <c r="L11" i="20"/>
  <c r="K11" i="20"/>
  <c r="J11" i="20"/>
  <c r="F12" i="19"/>
  <c r="E12" i="19"/>
  <c r="D12" i="19"/>
  <c r="C12" i="19"/>
  <c r="K20" i="18"/>
  <c r="J20" i="18"/>
  <c r="I20" i="18"/>
  <c r="H20" i="18"/>
  <c r="F20" i="18"/>
  <c r="E20" i="18"/>
  <c r="D20" i="18"/>
  <c r="C20" i="18"/>
  <c r="M12" i="19"/>
  <c r="L12" i="19"/>
  <c r="K12" i="19"/>
  <c r="J12" i="19"/>
  <c r="F10" i="18"/>
  <c r="E10" i="18"/>
  <c r="D10" i="18"/>
  <c r="C10" i="18"/>
  <c r="K10" i="18"/>
  <c r="J10" i="18"/>
  <c r="I10" i="18"/>
  <c r="H10" i="18"/>
  <c r="F11" i="17"/>
  <c r="E11" i="17"/>
  <c r="D11" i="17"/>
  <c r="C11" i="17"/>
  <c r="D16" i="16"/>
  <c r="E16" i="16"/>
  <c r="F16" i="16"/>
  <c r="G16" i="16"/>
  <c r="H16" i="16"/>
  <c r="C16" i="16"/>
  <c r="F14" i="15"/>
  <c r="E14" i="15"/>
  <c r="D14" i="15"/>
  <c r="C14" i="15"/>
  <c r="P14" i="14"/>
  <c r="O14" i="14"/>
  <c r="N14" i="14"/>
  <c r="M14" i="14"/>
  <c r="I14" i="14"/>
  <c r="J14" i="14"/>
  <c r="K14" i="14"/>
  <c r="H14" i="14"/>
  <c r="D14" i="14"/>
  <c r="E14" i="14"/>
  <c r="F14" i="14"/>
  <c r="C14" i="14"/>
  <c r="J20" i="13"/>
  <c r="J10" i="13"/>
  <c r="F10" i="13"/>
  <c r="E10" i="13"/>
  <c r="D10" i="13"/>
  <c r="C10" i="13"/>
  <c r="K20" i="13"/>
  <c r="I20" i="13"/>
  <c r="H20" i="13"/>
  <c r="F20" i="13"/>
  <c r="E20" i="13"/>
  <c r="D20" i="13"/>
  <c r="C20" i="13"/>
  <c r="K10" i="13"/>
  <c r="I10" i="13"/>
  <c r="H10" i="13"/>
  <c r="K20" i="12"/>
  <c r="J20" i="12"/>
  <c r="I20" i="12"/>
  <c r="H20" i="12"/>
  <c r="F20" i="12"/>
  <c r="E20" i="12"/>
  <c r="D20" i="12"/>
  <c r="C20" i="12"/>
  <c r="K10" i="12"/>
  <c r="J10" i="12"/>
  <c r="I10" i="12"/>
  <c r="H10" i="12"/>
  <c r="D10" i="12"/>
  <c r="E10" i="12"/>
  <c r="F10" i="12"/>
  <c r="C10" i="12"/>
  <c r="J14" i="11"/>
  <c r="K14" i="11"/>
  <c r="L14" i="11"/>
  <c r="I14" i="11"/>
  <c r="D14" i="11"/>
  <c r="E14" i="11"/>
  <c r="F14" i="11"/>
  <c r="C14" i="11"/>
  <c r="I14" i="10"/>
  <c r="L14" i="10"/>
  <c r="K14" i="10"/>
  <c r="J14" i="10"/>
  <c r="D14" i="10"/>
  <c r="E14" i="10"/>
  <c r="F14" i="10"/>
  <c r="C14" i="10"/>
  <c r="D14" i="9"/>
  <c r="E14" i="9"/>
  <c r="F14" i="9"/>
  <c r="C14" i="9"/>
  <c r="D11" i="8"/>
  <c r="E11" i="8"/>
  <c r="F11" i="8"/>
  <c r="C11" i="8"/>
  <c r="L15" i="7" l="1"/>
  <c r="M15" i="7"/>
  <c r="K15" i="7"/>
  <c r="H15" i="7"/>
  <c r="I15" i="7"/>
  <c r="G15" i="7"/>
  <c r="D15" i="7"/>
  <c r="E15" i="7"/>
  <c r="D16" i="6"/>
  <c r="C16" i="6"/>
  <c r="E16" i="6"/>
  <c r="M16" i="6" l="1"/>
  <c r="L16" i="6"/>
  <c r="K16" i="6"/>
  <c r="S14" i="5"/>
  <c r="T28" i="5"/>
  <c r="S28" i="5"/>
  <c r="T14" i="5"/>
  <c r="G23" i="4"/>
  <c r="F23" i="4"/>
  <c r="G13" i="4"/>
  <c r="F13" i="4"/>
  <c r="D23" i="4"/>
  <c r="C23" i="4"/>
  <c r="D13" i="4"/>
  <c r="C13" i="4"/>
  <c r="R28" i="3" l="1"/>
  <c r="S28" i="3"/>
  <c r="S14" i="3"/>
  <c r="R14" i="3"/>
  <c r="G23" i="2"/>
  <c r="F23" i="2"/>
  <c r="G13" i="2"/>
  <c r="F13" i="2"/>
  <c r="D23" i="2"/>
  <c r="C23" i="2"/>
  <c r="D13" i="2"/>
  <c r="C13" i="2"/>
  <c r="H11" i="1"/>
  <c r="D11" i="1" l="1"/>
  <c r="E11" i="1"/>
  <c r="C11" i="1"/>
</calcChain>
</file>

<file path=xl/sharedStrings.xml><?xml version="1.0" encoding="utf-8"?>
<sst xmlns="http://schemas.openxmlformats.org/spreadsheetml/2006/main" count="1144" uniqueCount="228">
  <si>
    <t>Sesn1 mRNA relative levels</t>
  </si>
  <si>
    <t>Basal</t>
  </si>
  <si>
    <t>Sesn1 protein levels (normalized to tubulin)</t>
  </si>
  <si>
    <t>mean:</t>
  </si>
  <si>
    <t>TA weights</t>
  </si>
  <si>
    <r>
      <t>TA CSA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</si>
  <si>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Each value correspond to one mouse</t>
  </si>
  <si>
    <t>Mice 1</t>
  </si>
  <si>
    <t>Mice 2</t>
  </si>
  <si>
    <t>Mice 3</t>
  </si>
  <si>
    <t>Mice 4</t>
  </si>
  <si>
    <t>Mice 5</t>
  </si>
  <si>
    <t>Mice 6</t>
  </si>
  <si>
    <t>Mice 7</t>
  </si>
  <si>
    <r>
      <t>Sesn1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basal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</si>
  <si>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basal</t>
    </r>
  </si>
  <si>
    <t xml:space="preserve">Absolute force (mN) </t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</si>
  <si>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basal</t>
    </r>
  </si>
  <si>
    <t>Curves force-frequency EDL</t>
  </si>
  <si>
    <t>Frequency (Hz)</t>
  </si>
  <si>
    <t>3d Imm</t>
  </si>
  <si>
    <t>10d Imm</t>
  </si>
  <si>
    <r>
      <t>Sesn1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Imm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</si>
  <si>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Imm</t>
    </r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</si>
  <si>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Imm</t>
    </r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</si>
  <si>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SkM-Tg</t>
    </r>
    <r>
      <rPr>
        <b/>
        <sz val="11"/>
        <color theme="1"/>
        <rFont val="Calibri"/>
        <family val="2"/>
        <scheme val="minor"/>
      </rPr>
      <t xml:space="preserve"> basal</t>
    </r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</si>
  <si>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SkM-Tg</t>
    </r>
    <r>
      <rPr>
        <b/>
        <sz val="11"/>
        <color theme="1"/>
        <rFont val="Calibri"/>
        <family val="2"/>
        <scheme val="minor"/>
      </rPr>
      <t xml:space="preserve"> Imm</t>
    </r>
  </si>
  <si>
    <r>
      <t>Max specific force (mN / 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</si>
  <si>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basal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</si>
  <si>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Imm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</si>
  <si>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basal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</si>
  <si>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Imm</t>
    </r>
  </si>
  <si>
    <r>
      <t>Sesn2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basal</t>
    </r>
  </si>
  <si>
    <r>
      <t>Sesn2</t>
    </r>
    <r>
      <rPr>
        <b/>
        <vertAlign val="superscript"/>
        <sz val="11"/>
        <color theme="1"/>
        <rFont val="Calibri"/>
        <family val="2"/>
        <scheme val="minor"/>
      </rPr>
      <t>SkM-Tg</t>
    </r>
    <r>
      <rPr>
        <b/>
        <sz val="11"/>
        <color theme="1"/>
        <rFont val="Calibri"/>
        <family val="2"/>
        <scheme val="minor"/>
      </rPr>
      <t xml:space="preserve"> basal</t>
    </r>
  </si>
  <si>
    <r>
      <t>Sesn2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Imm</t>
    </r>
  </si>
  <si>
    <t>AAV-Control</t>
  </si>
  <si>
    <t>AAV-Sesn1</t>
  </si>
  <si>
    <t>Immobilization</t>
  </si>
  <si>
    <t>Maximium force (mN)</t>
  </si>
  <si>
    <r>
      <t>Specific force (mN/mm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</si>
  <si>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AAV-Sesn2</t>
  </si>
  <si>
    <t>WT basal</t>
  </si>
  <si>
    <r>
      <t>Sesn1</t>
    </r>
    <r>
      <rPr>
        <vertAlign val="superscript"/>
        <sz val="11"/>
        <color theme="1"/>
        <rFont val="Calibri"/>
        <family val="2"/>
        <scheme val="minor"/>
      </rPr>
      <t>KO</t>
    </r>
    <r>
      <rPr>
        <sz val="11"/>
        <color theme="1"/>
        <rFont val="Calibri"/>
        <family val="2"/>
        <scheme val="minor"/>
      </rPr>
      <t xml:space="preserve"> Imm</t>
    </r>
  </si>
  <si>
    <t>WT Imm</t>
  </si>
  <si>
    <r>
      <t>Sesn1</t>
    </r>
    <r>
      <rPr>
        <vertAlign val="superscript"/>
        <sz val="11"/>
        <color theme="1"/>
        <rFont val="Calibri"/>
        <family val="2"/>
        <scheme val="minor"/>
      </rPr>
      <t>KO</t>
    </r>
    <r>
      <rPr>
        <sz val="11"/>
        <color theme="1"/>
        <rFont val="Calibri"/>
        <family val="2"/>
        <scheme val="minor"/>
      </rPr>
      <t xml:space="preserve"> basal</t>
    </r>
  </si>
  <si>
    <r>
      <t>Maximum force (mN</t>
    </r>
    <r>
      <rPr>
        <b/>
        <sz val="11"/>
        <color theme="1"/>
        <rFont val="Calibri"/>
        <family val="2"/>
        <scheme val="minor"/>
      </rPr>
      <t>)</t>
    </r>
  </si>
  <si>
    <t>EDL muscles</t>
  </si>
  <si>
    <t>Soleus muscles</t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</si>
  <si>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KO</t>
    </r>
    <r>
      <rPr>
        <b/>
        <sz val="11"/>
        <color theme="1"/>
        <rFont val="Calibri"/>
        <family val="2"/>
        <scheme val="minor"/>
      </rPr>
      <t xml:space="preserve"> basal</t>
    </r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</si>
  <si>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KO</t>
    </r>
    <r>
      <rPr>
        <b/>
        <sz val="11"/>
        <color theme="1"/>
        <rFont val="Calibri"/>
        <family val="2"/>
        <scheme val="minor"/>
      </rPr>
      <t xml:space="preserve"> Imm</t>
    </r>
  </si>
  <si>
    <t>Curves force-frequency soleus</t>
  </si>
  <si>
    <t>phosphoFoxO3 (normalized to total FoxO3)</t>
  </si>
  <si>
    <t>phosphoFoxO1 (normalized to total FoxO1)</t>
  </si>
  <si>
    <t>phospho AKT S473 (normalized to total AKT)</t>
  </si>
  <si>
    <t>phospho AKT T308 (normalized to total AKT)</t>
  </si>
  <si>
    <t>Atrogin1 mRNA relative levels</t>
  </si>
  <si>
    <t>MuRF1 mRNA relative levels</t>
  </si>
  <si>
    <t>Cathepsin L mRNA relative levels</t>
  </si>
  <si>
    <t>Ctrl</t>
  </si>
  <si>
    <t>FOXO3a</t>
  </si>
  <si>
    <t xml:space="preserve"> basal</t>
  </si>
  <si>
    <t>TA CSA (values are expressed relative to basal of each genotype)</t>
  </si>
  <si>
    <r>
      <t xml:space="preserve">Proteasome activity (FU / </t>
    </r>
    <r>
      <rPr>
        <b/>
        <sz val="11"/>
        <color theme="1"/>
        <rFont val="Calibri"/>
        <family val="2"/>
      </rPr>
      <t>µg protein)</t>
    </r>
  </si>
  <si>
    <r>
      <t>FoxO1,3,4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basal</t>
    </r>
  </si>
  <si>
    <r>
      <t>FoxO1,3,4</t>
    </r>
    <r>
      <rPr>
        <vertAlign val="superscript"/>
        <sz val="11"/>
        <color theme="1"/>
        <rFont val="Calibri"/>
        <family val="2"/>
        <scheme val="minor"/>
      </rPr>
      <t xml:space="preserve">WT </t>
    </r>
    <r>
      <rPr>
        <sz val="11"/>
        <color theme="1"/>
        <rFont val="Calibri"/>
        <family val="2"/>
        <scheme val="minor"/>
      </rPr>
      <t>Imm</t>
    </r>
  </si>
  <si>
    <r>
      <t>FoxO1,3,4</t>
    </r>
    <r>
      <rPr>
        <vertAlign val="superscript"/>
        <sz val="11"/>
        <color theme="1"/>
        <rFont val="Calibri"/>
        <family val="2"/>
        <scheme val="minor"/>
      </rPr>
      <t>SkM-KO</t>
    </r>
    <r>
      <rPr>
        <sz val="11"/>
        <color theme="1"/>
        <rFont val="Calibri"/>
        <family val="2"/>
        <scheme val="minor"/>
      </rPr>
      <t xml:space="preserve"> basal</t>
    </r>
  </si>
  <si>
    <r>
      <t>FoxO1,3,4</t>
    </r>
    <r>
      <rPr>
        <vertAlign val="superscript"/>
        <sz val="11"/>
        <color theme="1"/>
        <rFont val="Calibri"/>
        <family val="2"/>
        <scheme val="minor"/>
      </rPr>
      <t>SkM-KO</t>
    </r>
    <r>
      <rPr>
        <sz val="11"/>
        <color theme="1"/>
        <rFont val="Calibri"/>
        <family val="2"/>
        <scheme val="minor"/>
      </rPr>
      <t xml:space="preserve"> Imm</t>
    </r>
  </si>
  <si>
    <t>phospho S6 (normalized to total S6)</t>
  </si>
  <si>
    <t>phospho ULK1 (normalized to total ULK1)</t>
  </si>
  <si>
    <t>left</t>
  </si>
  <si>
    <t>right</t>
  </si>
  <si>
    <t>AAV-Control basal</t>
  </si>
  <si>
    <t>AAV-Sesn1 basal</t>
  </si>
  <si>
    <t>AAV-Control Imm</t>
  </si>
  <si>
    <t>AAV-Sesn1 Imm</t>
  </si>
  <si>
    <t>LC3-II normalized to GAPDH</t>
  </si>
  <si>
    <t>Left: basal</t>
  </si>
  <si>
    <t xml:space="preserve">AAV-Control </t>
  </si>
  <si>
    <t>Vehicle</t>
  </si>
  <si>
    <t>Colchicine</t>
  </si>
  <si>
    <t>Right: 3d Imm</t>
  </si>
  <si>
    <t>bottom: fold increase colchicine vs vehicle</t>
  </si>
  <si>
    <t>WB quantifications</t>
  </si>
  <si>
    <t>Left: Sesn2 transgenic mice</t>
  </si>
  <si>
    <t>% of RFP+GFP+LC3 puncta (autophagosomes)</t>
  </si>
  <si>
    <t>Left: Sesn1 overexpression</t>
  </si>
  <si>
    <t>AAV-Control imm</t>
  </si>
  <si>
    <t>AAV-Sesn1 imm</t>
  </si>
  <si>
    <t>Immobilized</t>
  </si>
  <si>
    <t>shC</t>
  </si>
  <si>
    <t>shTSC2</t>
  </si>
  <si>
    <t xml:space="preserve"> Vehicle basal</t>
  </si>
  <si>
    <t>Vehicle Imm</t>
  </si>
  <si>
    <t xml:space="preserve"> Rapamycin basal</t>
  </si>
  <si>
    <t>Rapamycin  Imm</t>
  </si>
  <si>
    <t>Spermidine basal</t>
  </si>
  <si>
    <t>Spermidine Imm</t>
  </si>
  <si>
    <r>
      <t>Atg7</t>
    </r>
    <r>
      <rPr>
        <vertAlign val="superscript"/>
        <sz val="11"/>
        <color theme="1"/>
        <rFont val="Calibri"/>
        <family val="2"/>
        <scheme val="minor"/>
      </rPr>
      <t>WT</t>
    </r>
  </si>
  <si>
    <r>
      <t>Atg7</t>
    </r>
    <r>
      <rPr>
        <vertAlign val="superscript"/>
        <sz val="11"/>
        <color theme="1"/>
        <rFont val="Calibri"/>
        <family val="2"/>
        <scheme val="minor"/>
      </rPr>
      <t>SkM-KO</t>
    </r>
  </si>
  <si>
    <t>Young</t>
  </si>
  <si>
    <t>Old</t>
  </si>
  <si>
    <t>Data from 2 different WBs</t>
  </si>
  <si>
    <t>Young (4 months-old)</t>
  </si>
  <si>
    <t>Old (24 months-old)</t>
  </si>
  <si>
    <t>Young AAV-Control</t>
  </si>
  <si>
    <t>Old AAV-Control</t>
  </si>
  <si>
    <t>Old AAV-Sesn1</t>
  </si>
  <si>
    <t>TA weights (mg)</t>
  </si>
  <si>
    <t xml:space="preserve">Young AAV-Control </t>
  </si>
  <si>
    <t xml:space="preserve">Old AAV-Control </t>
  </si>
  <si>
    <t>phospho p70S6K (normalized to total p70S6K)</t>
  </si>
  <si>
    <r>
      <t>Sesn1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</si>
  <si>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</t>
    </r>
  </si>
  <si>
    <t>Sesn2 mRNA relative levels</t>
  </si>
  <si>
    <t>Sesn3 mRNA relative levels</t>
  </si>
  <si>
    <t>Body weight (g)</t>
  </si>
  <si>
    <t>GC weight (mg)</t>
  </si>
  <si>
    <t>EDL weight (mg)</t>
  </si>
  <si>
    <t>SOL weight (mg)</t>
  </si>
  <si>
    <t>Mice 8</t>
  </si>
  <si>
    <t>Curves force-frequency EDL (left)</t>
  </si>
  <si>
    <t>Curves force-frequency Soleus (right)</t>
  </si>
  <si>
    <t xml:space="preserve">Curves force-frequency soleus </t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</si>
  <si>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Immobilized</t>
    </r>
  </si>
  <si>
    <r>
      <t>Sesn1</t>
    </r>
    <r>
      <rPr>
        <b/>
        <vertAlign val="superscript"/>
        <sz val="11"/>
        <color theme="1"/>
        <rFont val="Calibri"/>
        <family val="2"/>
        <scheme val="minor"/>
      </rPr>
      <t>SkM-Tg</t>
    </r>
    <r>
      <rPr>
        <b/>
        <sz val="11"/>
        <color theme="1"/>
        <rFont val="Calibri"/>
        <family val="2"/>
        <scheme val="minor"/>
      </rPr>
      <t xml:space="preserve"> Immobilized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</si>
  <si>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Den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</si>
  <si>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Den</t>
    </r>
  </si>
  <si>
    <r>
      <t>Max absolute force (mN</t>
    </r>
    <r>
      <rPr>
        <b/>
        <sz val="11"/>
        <color theme="1"/>
        <rFont val="Calibri"/>
        <family val="2"/>
        <scheme val="minor"/>
      </rPr>
      <t>)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</si>
  <si>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</si>
  <si>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</t>
    </r>
  </si>
  <si>
    <t>Sesn2 protein levels (normalized to tubulin)</t>
  </si>
  <si>
    <t>Curves force-frequency EDL (top)</t>
  </si>
  <si>
    <t>Curves force-frequency Soleus (bottom)</t>
  </si>
  <si>
    <r>
      <t>Sesn2</t>
    </r>
    <r>
      <rPr>
        <b/>
        <vertAlign val="superscript"/>
        <sz val="11"/>
        <color theme="1"/>
        <rFont val="Calibri"/>
        <family val="2"/>
        <scheme val="minor"/>
      </rPr>
      <t>WT</t>
    </r>
    <r>
      <rPr>
        <b/>
        <sz val="11"/>
        <color theme="1"/>
        <rFont val="Calibri"/>
        <family val="2"/>
        <scheme val="minor"/>
      </rPr>
      <t xml:space="preserve"> Immobilized</t>
    </r>
  </si>
  <si>
    <r>
      <t>Sesn2</t>
    </r>
    <r>
      <rPr>
        <b/>
        <vertAlign val="superscript"/>
        <sz val="11"/>
        <color theme="1"/>
        <rFont val="Calibri"/>
        <family val="2"/>
        <scheme val="minor"/>
      </rPr>
      <t>SkM-Tg</t>
    </r>
    <r>
      <rPr>
        <b/>
        <sz val="11"/>
        <color theme="1"/>
        <rFont val="Calibri"/>
        <family val="2"/>
        <scheme val="minor"/>
      </rPr>
      <t xml:space="preserve"> Immobilized</t>
    </r>
  </si>
  <si>
    <t>AAV-Sesn1C130S Imm</t>
  </si>
  <si>
    <t>WT</t>
  </si>
  <si>
    <r>
      <t>Sesn1</t>
    </r>
    <r>
      <rPr>
        <vertAlign val="superscript"/>
        <sz val="11"/>
        <color theme="1"/>
        <rFont val="Calibri"/>
        <family val="2"/>
        <scheme val="minor"/>
      </rPr>
      <t>KO</t>
    </r>
  </si>
  <si>
    <t>% positive fibers</t>
  </si>
  <si>
    <t>MHC-I</t>
  </si>
  <si>
    <t>MHC-IIa/IIx</t>
  </si>
  <si>
    <t>MHC-IIb</t>
  </si>
  <si>
    <t>top</t>
  </si>
  <si>
    <t>bottom</t>
  </si>
  <si>
    <t>CSA (% of basal)</t>
  </si>
  <si>
    <r>
      <t>WT</t>
    </r>
    <r>
      <rPr>
        <sz val="11"/>
        <color theme="1"/>
        <rFont val="Calibri"/>
        <family val="2"/>
        <scheme val="minor"/>
      </rPr>
      <t xml:space="preserve"> Imm</t>
    </r>
  </si>
  <si>
    <t>Vehicle imm</t>
  </si>
  <si>
    <t>Vehicle basal</t>
  </si>
  <si>
    <t>Bortezomib basal</t>
  </si>
  <si>
    <t>Bortezomib Imm</t>
  </si>
  <si>
    <t>FoxO1 mRNA relative levels</t>
  </si>
  <si>
    <t>FoxO3 mRNA relative levels</t>
  </si>
  <si>
    <t>FoxO4 mRNA relative levels</t>
  </si>
  <si>
    <r>
      <t>FoxO1,3,4</t>
    </r>
    <r>
      <rPr>
        <vertAlign val="superscript"/>
        <sz val="11"/>
        <color theme="1"/>
        <rFont val="Calibri"/>
        <family val="2"/>
        <scheme val="minor"/>
      </rPr>
      <t>WT</t>
    </r>
  </si>
  <si>
    <r>
      <t>FoxO1,3,4</t>
    </r>
    <r>
      <rPr>
        <vertAlign val="superscript"/>
        <sz val="11"/>
        <color theme="1"/>
        <rFont val="Calibri"/>
        <family val="2"/>
        <scheme val="minor"/>
      </rPr>
      <t>SkM-KO</t>
    </r>
  </si>
  <si>
    <t>LC3-II normalized to tubulin</t>
  </si>
  <si>
    <r>
      <t>Sesn2</t>
    </r>
    <r>
      <rPr>
        <vertAlign val="superscript"/>
        <sz val="11"/>
        <color theme="1"/>
        <rFont val="Calibri"/>
        <family val="2"/>
        <scheme val="minor"/>
      </rPr>
      <t xml:space="preserve">WT </t>
    </r>
  </si>
  <si>
    <r>
      <t>Sesn2</t>
    </r>
    <r>
      <rPr>
        <vertAlign val="superscript"/>
        <sz val="11"/>
        <color theme="1"/>
        <rFont val="Calibri"/>
        <family val="2"/>
        <scheme val="minor"/>
      </rPr>
      <t xml:space="preserve">SkM-Tg </t>
    </r>
  </si>
  <si>
    <t>left:</t>
  </si>
  <si>
    <t>Right: fold increase colchicine vs vehicle</t>
  </si>
  <si>
    <t>3d imm</t>
  </si>
  <si>
    <t xml:space="preserve">WT </t>
  </si>
  <si>
    <t>phospho AMPK (normalized to total AMPK)</t>
  </si>
  <si>
    <t>phospho p70S6K(normalized to tubulin)</t>
  </si>
  <si>
    <t>phospho S6 (normalized to tubulin)</t>
  </si>
  <si>
    <t>DMSO</t>
  </si>
  <si>
    <t>Rapamycin</t>
  </si>
  <si>
    <t>DMSO Veh</t>
  </si>
  <si>
    <t>DMSO colch</t>
  </si>
  <si>
    <t>Rapa Veh</t>
  </si>
  <si>
    <t>Rapa Colch</t>
  </si>
  <si>
    <t>Atg7 mRNA relative levels</t>
  </si>
  <si>
    <t>Control Basal</t>
  </si>
  <si>
    <t>Atg7 basal</t>
  </si>
  <si>
    <t>Control Imm</t>
  </si>
  <si>
    <t>Atg7 Imm</t>
  </si>
  <si>
    <t>Control</t>
  </si>
  <si>
    <t>Atg7</t>
  </si>
  <si>
    <t>Western Blot</t>
  </si>
  <si>
    <t>WB images</t>
  </si>
  <si>
    <t>The bands shown in figure are indicated</t>
  </si>
  <si>
    <t>Tubulin</t>
  </si>
  <si>
    <t>total AKT basal</t>
  </si>
  <si>
    <t>3d immobilization</t>
  </si>
  <si>
    <t>Right: AAV-Control and AAV-Sesn1</t>
  </si>
  <si>
    <r>
      <t>Left: Sesn2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and Sesn2</t>
    </r>
    <r>
      <rPr>
        <vertAlign val="superscript"/>
        <sz val="11"/>
        <color theme="1"/>
        <rFont val="Calibri"/>
        <family val="2"/>
        <scheme val="minor"/>
      </rPr>
      <t>SkM-Tg</t>
    </r>
  </si>
  <si>
    <t>WB images in Fig. 4c</t>
  </si>
  <si>
    <t>LC3 antibody</t>
  </si>
  <si>
    <t>GAPDH antibody</t>
  </si>
  <si>
    <t>Other WB used for quantifications:</t>
  </si>
  <si>
    <t>Sesn1 antibody</t>
  </si>
  <si>
    <t>Tubulin antibody</t>
  </si>
  <si>
    <t>WB images in fig 5a</t>
  </si>
  <si>
    <t>Other WB used for quantifications</t>
  </si>
  <si>
    <t xml:space="preserve">WB images </t>
  </si>
  <si>
    <t>WB images in Supplementary Fig. 1b</t>
  </si>
  <si>
    <t>Sesn2 antibody</t>
  </si>
  <si>
    <t>Tubulin Antibody</t>
  </si>
  <si>
    <t>WB images in Suppl Fig 5b</t>
  </si>
  <si>
    <t>S6 total antibody</t>
  </si>
  <si>
    <t>pS6 antibody</t>
  </si>
  <si>
    <t>WT imm</t>
  </si>
  <si>
    <t>phospho FoxO3 (normalized to total FoxO3)</t>
  </si>
  <si>
    <t>phospho FoxO1 (normalized to total FoxO1)</t>
  </si>
  <si>
    <t>Sirius red quantification (% of muscle area)</t>
  </si>
  <si>
    <r>
      <t>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Basal</t>
    </r>
  </si>
  <si>
    <r>
      <t>Sesn1</t>
    </r>
    <r>
      <rPr>
        <vertAlign val="super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Basal</t>
    </r>
  </si>
  <si>
    <t>Myonuclei / 100 fibers</t>
  </si>
  <si>
    <t>Sirius red quantification (% of muscle area) in TA from 24 months old mice</t>
  </si>
  <si>
    <t>TA L: AAV-Control</t>
  </si>
  <si>
    <t>TA R: AAV-Sesn1</t>
  </si>
  <si>
    <t>Myonuclei / 100 fibers in TA from old mice</t>
  </si>
  <si>
    <t>Paired t-test</t>
  </si>
  <si>
    <t>Left:</t>
  </si>
  <si>
    <t>Right:</t>
  </si>
  <si>
    <t>Luciferase activity (basal conditions normalized to 100%)</t>
  </si>
  <si>
    <t xml:space="preserve">mean: </t>
  </si>
  <si>
    <t>TA L: non immobilized</t>
  </si>
  <si>
    <t>TA R: 3d immobilization</t>
  </si>
  <si>
    <t>Each value correspond to one muscle</t>
  </si>
  <si>
    <t>TA L: basal (non denervated)</t>
  </si>
  <si>
    <t>TA R: denervated</t>
  </si>
  <si>
    <t>Paired ttest between basal and den of each genotype</t>
  </si>
  <si>
    <t>TA L</t>
  </si>
  <si>
    <t>TA R</t>
  </si>
  <si>
    <r>
      <t>n=6 mice for Sesn1</t>
    </r>
    <r>
      <rPr>
        <vertAlign val="superscript"/>
        <sz val="11"/>
        <color theme="1"/>
        <rFont val="Calibri"/>
        <family val="2"/>
        <scheme val="minor"/>
      </rPr>
      <t>WT</t>
    </r>
  </si>
  <si>
    <r>
      <t>n=3 Sesn1</t>
    </r>
    <r>
      <rPr>
        <vertAlign val="superscript"/>
        <sz val="11"/>
        <color theme="1"/>
        <rFont val="Calibri"/>
        <family val="2"/>
        <scheme val="minor"/>
      </rPr>
      <t>SkM-Tg</t>
    </r>
    <r>
      <rPr>
        <sz val="11"/>
        <color theme="1"/>
        <rFont val="Calibri"/>
        <family val="2"/>
        <scheme val="minor"/>
      </rPr>
      <t xml:space="preserve"> mice</t>
    </r>
  </si>
  <si>
    <t>Ab anti Tubulin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</si>
</sst>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2" fontId="1" fillId="2" borderId="0" xfId="0" applyNumberFormat="1" applyFont="1" applyFill="1"/>
    <xf numFmtId="164" fontId="2" fillId="0" borderId="0" xfId="0" applyNumberFormat="1" applyFont="1"/>
    <xf numFmtId="0" fontId="3" fillId="0" borderId="0" xfId="0" applyFont="1"/>
    <xf numFmtId="2" fontId="4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4" fontId="2" fillId="0" borderId="0" xfId="0" applyNumberFormat="1" applyFont="1"/>
    <xf numFmtId="2" fontId="1" fillId="0" borderId="0" xfId="0" applyNumberFormat="1" applyFont="1" applyFill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/>
    <xf numFmtId="0" fontId="0" fillId="0" borderId="0" xfId="0" applyFont="1" applyAlignment="1">
      <alignment horizontal="center"/>
    </xf>
    <xf numFmtId="4" fontId="2" fillId="0" borderId="0" xfId="0" applyNumberFormat="1" applyFont="1" applyFill="1"/>
    <xf numFmtId="2" fontId="3" fillId="0" borderId="0" xfId="0" applyNumberFormat="1" applyFont="1"/>
    <xf numFmtId="0" fontId="0" fillId="0" borderId="0" xfId="0" applyAlignment="1"/>
    <xf numFmtId="0" fontId="0" fillId="0" borderId="0" xfId="0" applyFill="1" applyAlignment="1">
      <alignment horizontal="center"/>
    </xf>
    <xf numFmtId="0" fontId="3" fillId="0" borderId="0" xfId="0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2" fillId="0" borderId="0" xfId="0" applyNumberFormat="1" applyFont="1"/>
    <xf numFmtId="0" fontId="8" fillId="0" borderId="0" xfId="0" applyFont="1"/>
    <xf numFmtId="164" fontId="0" fillId="0" borderId="0" xfId="0" applyNumberFormat="1"/>
    <xf numFmtId="0" fontId="1" fillId="2" borderId="0" xfId="0" applyFont="1" applyFill="1"/>
    <xf numFmtId="2" fontId="4" fillId="0" borderId="0" xfId="0" applyNumberFormat="1" applyFont="1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/>
    <xf numFmtId="2" fontId="3" fillId="0" borderId="0" xfId="0" applyNumberFormat="1" applyFont="1" applyFill="1"/>
    <xf numFmtId="0" fontId="0" fillId="0" borderId="0" xfId="0" applyFont="1"/>
    <xf numFmtId="0" fontId="0" fillId="0" borderId="0" xfId="0" applyFill="1" applyAlignme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" fontId="9" fillId="0" borderId="0" xfId="0" applyNumberFormat="1" applyFont="1"/>
    <xf numFmtId="2" fontId="11" fillId="0" borderId="0" xfId="0" applyNumberFormat="1" applyFont="1" applyFill="1"/>
    <xf numFmtId="2" fontId="13" fillId="0" borderId="0" xfId="0" applyNumberFormat="1" applyFont="1" applyFill="1"/>
    <xf numFmtId="0" fontId="1" fillId="0" borderId="0" xfId="0" applyFont="1" applyFill="1" applyAlignment="1">
      <alignment horizontal="center"/>
    </xf>
    <xf numFmtId="2" fontId="10" fillId="0" borderId="0" xfId="0" applyNumberFormat="1" applyFont="1" applyFill="1"/>
    <xf numFmtId="165" fontId="10" fillId="0" borderId="0" xfId="0" applyNumberFormat="1" applyFont="1" applyFill="1"/>
    <xf numFmtId="166" fontId="10" fillId="0" borderId="0" xfId="0" applyNumberFormat="1" applyFont="1" applyFill="1"/>
    <xf numFmtId="2" fontId="2" fillId="0" borderId="0" xfId="0" applyNumberFormat="1" applyFont="1" applyFill="1"/>
    <xf numFmtId="2" fontId="12" fillId="0" borderId="0" xfId="0" applyNumberFormat="1" applyFont="1" applyFill="1"/>
    <xf numFmtId="2" fontId="0" fillId="0" borderId="0" xfId="0" applyNumberFormat="1" applyFill="1"/>
    <xf numFmtId="2" fontId="0" fillId="0" borderId="0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2" fontId="14" fillId="0" borderId="0" xfId="0" applyNumberFormat="1" applyFont="1"/>
    <xf numFmtId="0" fontId="0" fillId="0" borderId="0" xfId="0" applyAlignment="1">
      <alignment horizontal="center"/>
    </xf>
    <xf numFmtId="0" fontId="1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tiff"/><Relationship Id="rId7" Type="http://schemas.openxmlformats.org/officeDocument/2006/relationships/image" Target="../media/image9.tiff"/><Relationship Id="rId12" Type="http://schemas.openxmlformats.org/officeDocument/2006/relationships/image" Target="../media/image14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11" Type="http://schemas.openxmlformats.org/officeDocument/2006/relationships/image" Target="../media/image13.tiff"/><Relationship Id="rId5" Type="http://schemas.openxmlformats.org/officeDocument/2006/relationships/image" Target="../media/image7.tiff"/><Relationship Id="rId10" Type="http://schemas.openxmlformats.org/officeDocument/2006/relationships/image" Target="../media/image12.tiff"/><Relationship Id="rId4" Type="http://schemas.openxmlformats.org/officeDocument/2006/relationships/image" Target="../media/image6.tiff"/><Relationship Id="rId9" Type="http://schemas.openxmlformats.org/officeDocument/2006/relationships/image" Target="../media/image11.t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tiff"/><Relationship Id="rId13" Type="http://schemas.openxmlformats.org/officeDocument/2006/relationships/image" Target="../media/image27.tiff"/><Relationship Id="rId3" Type="http://schemas.openxmlformats.org/officeDocument/2006/relationships/image" Target="../media/image17.tiff"/><Relationship Id="rId7" Type="http://schemas.openxmlformats.org/officeDocument/2006/relationships/image" Target="../media/image21.tiff"/><Relationship Id="rId12" Type="http://schemas.openxmlformats.org/officeDocument/2006/relationships/image" Target="../media/image26.tiff"/><Relationship Id="rId2" Type="http://schemas.openxmlformats.org/officeDocument/2006/relationships/image" Target="../media/image16.tiff"/><Relationship Id="rId16" Type="http://schemas.openxmlformats.org/officeDocument/2006/relationships/image" Target="../media/image30.tiff"/><Relationship Id="rId1" Type="http://schemas.openxmlformats.org/officeDocument/2006/relationships/image" Target="../media/image15.tiff"/><Relationship Id="rId6" Type="http://schemas.openxmlformats.org/officeDocument/2006/relationships/image" Target="../media/image20.tiff"/><Relationship Id="rId11" Type="http://schemas.openxmlformats.org/officeDocument/2006/relationships/image" Target="../media/image25.tiff"/><Relationship Id="rId5" Type="http://schemas.openxmlformats.org/officeDocument/2006/relationships/image" Target="../media/image19.tiff"/><Relationship Id="rId15" Type="http://schemas.openxmlformats.org/officeDocument/2006/relationships/image" Target="../media/image29.jpeg"/><Relationship Id="rId10" Type="http://schemas.openxmlformats.org/officeDocument/2006/relationships/image" Target="../media/image24.tiff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tif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3.tiff"/><Relationship Id="rId7" Type="http://schemas.openxmlformats.org/officeDocument/2006/relationships/image" Target="../media/image37.jpeg"/><Relationship Id="rId2" Type="http://schemas.openxmlformats.org/officeDocument/2006/relationships/image" Target="../media/image32.jpeg"/><Relationship Id="rId1" Type="http://schemas.openxmlformats.org/officeDocument/2006/relationships/image" Target="../media/image31.tiff"/><Relationship Id="rId6" Type="http://schemas.openxmlformats.org/officeDocument/2006/relationships/image" Target="../media/image36.tiff"/><Relationship Id="rId5" Type="http://schemas.openxmlformats.org/officeDocument/2006/relationships/image" Target="../media/image35.jpeg"/><Relationship Id="rId10" Type="http://schemas.openxmlformats.org/officeDocument/2006/relationships/image" Target="../media/image40.tiff"/><Relationship Id="rId4" Type="http://schemas.openxmlformats.org/officeDocument/2006/relationships/image" Target="../media/image34.tiff"/><Relationship Id="rId9" Type="http://schemas.openxmlformats.org/officeDocument/2006/relationships/image" Target="../media/image39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tiff"/><Relationship Id="rId1" Type="http://schemas.openxmlformats.org/officeDocument/2006/relationships/image" Target="../media/image41.tiff"/><Relationship Id="rId6" Type="http://schemas.openxmlformats.org/officeDocument/2006/relationships/image" Target="../media/image46.tiff"/><Relationship Id="rId5" Type="http://schemas.openxmlformats.org/officeDocument/2006/relationships/image" Target="../media/image45.tiff"/><Relationship Id="rId4" Type="http://schemas.openxmlformats.org/officeDocument/2006/relationships/image" Target="../media/image44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tiff"/><Relationship Id="rId1" Type="http://schemas.openxmlformats.org/officeDocument/2006/relationships/image" Target="../media/image47.tiff"/><Relationship Id="rId4" Type="http://schemas.openxmlformats.org/officeDocument/2006/relationships/image" Target="../media/image50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tiff"/><Relationship Id="rId1" Type="http://schemas.openxmlformats.org/officeDocument/2006/relationships/image" Target="../media/image51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tiff"/><Relationship Id="rId2" Type="http://schemas.openxmlformats.org/officeDocument/2006/relationships/image" Target="../media/image54.tiff"/><Relationship Id="rId1" Type="http://schemas.openxmlformats.org/officeDocument/2006/relationships/image" Target="../media/image53.tiff"/><Relationship Id="rId6" Type="http://schemas.openxmlformats.org/officeDocument/2006/relationships/image" Target="../media/image58.tiff"/><Relationship Id="rId5" Type="http://schemas.openxmlformats.org/officeDocument/2006/relationships/image" Target="../media/image57.tiff"/><Relationship Id="rId4" Type="http://schemas.openxmlformats.org/officeDocument/2006/relationships/image" Target="../media/image56.tif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0.tiff"/><Relationship Id="rId1" Type="http://schemas.openxmlformats.org/officeDocument/2006/relationships/image" Target="../media/image59.tif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tiff"/><Relationship Id="rId1" Type="http://schemas.openxmlformats.org/officeDocument/2006/relationships/image" Target="../media/image61.tif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4.tiff"/><Relationship Id="rId1" Type="http://schemas.openxmlformats.org/officeDocument/2006/relationships/image" Target="../media/image63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tiff"/><Relationship Id="rId1" Type="http://schemas.openxmlformats.org/officeDocument/2006/relationships/image" Target="../media/image65.ti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8.tiff"/><Relationship Id="rId1" Type="http://schemas.openxmlformats.org/officeDocument/2006/relationships/image" Target="../media/image6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tiff"/><Relationship Id="rId2" Type="http://schemas.openxmlformats.org/officeDocument/2006/relationships/image" Target="../media/image70.tiff"/><Relationship Id="rId1" Type="http://schemas.openxmlformats.org/officeDocument/2006/relationships/image" Target="../media/image69.tiff"/><Relationship Id="rId5" Type="http://schemas.openxmlformats.org/officeDocument/2006/relationships/image" Target="../media/image73.tif"/><Relationship Id="rId4" Type="http://schemas.openxmlformats.org/officeDocument/2006/relationships/image" Target="../media/image72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tiff"/><Relationship Id="rId2" Type="http://schemas.openxmlformats.org/officeDocument/2006/relationships/image" Target="../media/image75.tif"/><Relationship Id="rId1" Type="http://schemas.openxmlformats.org/officeDocument/2006/relationships/image" Target="../media/image74.tiff"/><Relationship Id="rId4" Type="http://schemas.openxmlformats.org/officeDocument/2006/relationships/image" Target="../media/image77.ti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9.tif"/><Relationship Id="rId1" Type="http://schemas.openxmlformats.org/officeDocument/2006/relationships/image" Target="../media/image78.tif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tiff"/><Relationship Id="rId2" Type="http://schemas.openxmlformats.org/officeDocument/2006/relationships/image" Target="../media/image81.tif"/><Relationship Id="rId1" Type="http://schemas.openxmlformats.org/officeDocument/2006/relationships/image" Target="../media/image80.tiff"/><Relationship Id="rId4" Type="http://schemas.openxmlformats.org/officeDocument/2006/relationships/image" Target="../media/image83.ti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tif"/><Relationship Id="rId2" Type="http://schemas.openxmlformats.org/officeDocument/2006/relationships/image" Target="../media/image85.tiff"/><Relationship Id="rId1" Type="http://schemas.openxmlformats.org/officeDocument/2006/relationships/image" Target="../media/image84.tif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tif"/><Relationship Id="rId2" Type="http://schemas.openxmlformats.org/officeDocument/2006/relationships/image" Target="../media/image88.tiff"/><Relationship Id="rId1" Type="http://schemas.openxmlformats.org/officeDocument/2006/relationships/image" Target="../media/image87.tiff"/><Relationship Id="rId4" Type="http://schemas.openxmlformats.org/officeDocument/2006/relationships/image" Target="../media/image90.ti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tiff"/><Relationship Id="rId2" Type="http://schemas.openxmlformats.org/officeDocument/2006/relationships/image" Target="../media/image92.tiff"/><Relationship Id="rId1" Type="http://schemas.openxmlformats.org/officeDocument/2006/relationships/image" Target="../media/image91.tiff"/><Relationship Id="rId5" Type="http://schemas.openxmlformats.org/officeDocument/2006/relationships/image" Target="../media/image95.tif"/><Relationship Id="rId4" Type="http://schemas.openxmlformats.org/officeDocument/2006/relationships/image" Target="../media/image9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533400</xdr:colOff>
      <xdr:row>3</xdr:row>
      <xdr:rowOff>57150</xdr:rowOff>
    </xdr:from>
    <xdr:to>
      <xdr:col>14</xdr:col>
      <xdr:colOff>400812</xdr:colOff>
      <xdr:row>15</xdr:row>
      <xdr:rowOff>54102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8700" y="609600"/>
          <a:ext cx="3677412" cy="2206752"/>
        </a:xfrm>
        <a:prstGeom prst="rect">
          <a:avLst/>
        </a:prstGeom>
      </xdr:spPr>
    </xdr:pic>
    <xdr:clientData/>
  </xdr:twoCellAnchor>
  <xdr:twoCellAnchor>
    <xdr:from>
      <xdr:col>11</xdr:col>
      <xdr:colOff>355600</xdr:colOff>
      <xdr:row>9</xdr:row>
      <xdr:rowOff>152400</xdr:rowOff>
    </xdr:from>
    <xdr:to>
      <xdr:col>12</xdr:col>
      <xdr:colOff>711200</xdr:colOff>
      <xdr:row>11</xdr:row>
      <xdr:rowOff>82550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724900" y="1809750"/>
          <a:ext cx="1117600" cy="298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9</xdr:col>
      <xdr:colOff>596900</xdr:colOff>
      <xdr:row>15</xdr:row>
      <xdr:rowOff>133350</xdr:rowOff>
    </xdr:from>
    <xdr:to>
      <xdr:col>14</xdr:col>
      <xdr:colOff>386900</xdr:colOff>
      <xdr:row>25</xdr:row>
      <xdr:rowOff>91850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2C764E-077E-4F97-BCC4-B1C04D247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2200" y="2895600"/>
          <a:ext cx="3600000" cy="1800000"/>
        </a:xfrm>
        <a:prstGeom prst="rect">
          <a:avLst/>
        </a:prstGeom>
      </xdr:spPr>
    </xdr:pic>
    <xdr:clientData/>
  </xdr:twoCellAnchor>
  <xdr:twoCellAnchor>
    <xdr:from>
      <xdr:col>10</xdr:col>
      <xdr:colOff>50800</xdr:colOff>
      <xdr:row>21</xdr:row>
      <xdr:rowOff>57150</xdr:rowOff>
    </xdr:from>
    <xdr:to>
      <xdr:col>10</xdr:col>
      <xdr:colOff>412750</xdr:colOff>
      <xdr:row>23</xdr:row>
      <xdr:rowOff>31636</xdr:rowOff>
    </xdr:to>
    <xdr:sp macro="" textlink="">
      <xdr:nvSpPr>
        <xdr:cNvPr id="6" name="CuadroTexto 4">
          <a:extLst>
            <a:ext uri="{FF2B5EF4-FFF2-40B4-BE49-F238E27FC236}">
              <a16:creationId xmlns:a16="http://schemas.microsoft.com/office/drawing/2014/main" id="{2E4D1EDC-DFC4-421C-B50B-62EC77341C3B}"/>
            </a:ext>
          </a:extLst>
        </xdr:cNvPr>
        <xdr:cNvSpPr txBox="1"/>
      </xdr:nvSpPr>
      <xdr:spPr>
        <a:xfrm>
          <a:off x="7658100" y="392430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10</xdr:col>
      <xdr:colOff>488950</xdr:colOff>
      <xdr:row>18</xdr:row>
      <xdr:rowOff>113200</xdr:rowOff>
    </xdr:from>
    <xdr:to>
      <xdr:col>11</xdr:col>
      <xdr:colOff>44450</xdr:colOff>
      <xdr:row>18</xdr:row>
      <xdr:rowOff>113200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2588465-DA48-43A0-9569-460BBD133282}"/>
            </a:ext>
          </a:extLst>
        </xdr:cNvPr>
        <xdr:cNvCxnSpPr>
          <a:cxnSpLocks noChangeAspect="1"/>
        </xdr:cNvCxnSpPr>
      </xdr:nvCxnSpPr>
      <xdr:spPr>
        <a:xfrm>
          <a:off x="8096250" y="3427900"/>
          <a:ext cx="317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17</xdr:row>
      <xdr:rowOff>76200</xdr:rowOff>
    </xdr:from>
    <xdr:to>
      <xdr:col>11</xdr:col>
      <xdr:colOff>146619</xdr:colOff>
      <xdr:row>18</xdr:row>
      <xdr:rowOff>102300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31A21CC4-A1EC-4BF1-A9C8-3258DB2D46D4}"/>
            </a:ext>
          </a:extLst>
        </xdr:cNvPr>
        <xdr:cNvSpPr txBox="1">
          <a:spLocks noChangeAspect="1"/>
        </xdr:cNvSpPr>
      </xdr:nvSpPr>
      <xdr:spPr>
        <a:xfrm>
          <a:off x="8140700" y="3206750"/>
          <a:ext cx="375219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>
              <a:latin typeface="Arial" panose="020B0604020202020204" pitchFamily="34" charset="0"/>
              <a:cs typeface="Arial" panose="020B0604020202020204" pitchFamily="34" charset="0"/>
            </a:rPr>
            <a:t>B</a:t>
          </a:r>
        </a:p>
      </xdr:txBody>
    </xdr:sp>
    <xdr:clientData/>
  </xdr:twoCellAnchor>
  <xdr:twoCellAnchor>
    <xdr:from>
      <xdr:col>11</xdr:col>
      <xdr:colOff>114300</xdr:colOff>
      <xdr:row>18</xdr:row>
      <xdr:rowOff>114300</xdr:rowOff>
    </xdr:from>
    <xdr:to>
      <xdr:col>11</xdr:col>
      <xdr:colOff>431800</xdr:colOff>
      <xdr:row>18</xdr:row>
      <xdr:rowOff>114300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56A7CC65-EBBE-47FD-B007-105F7C3F31F0}"/>
            </a:ext>
          </a:extLst>
        </xdr:cNvPr>
        <xdr:cNvCxnSpPr>
          <a:cxnSpLocks noChangeAspect="1"/>
        </xdr:cNvCxnSpPr>
      </xdr:nvCxnSpPr>
      <xdr:spPr>
        <a:xfrm>
          <a:off x="8483600" y="3429000"/>
          <a:ext cx="317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18</xdr:row>
      <xdr:rowOff>114300</xdr:rowOff>
    </xdr:from>
    <xdr:to>
      <xdr:col>12</xdr:col>
      <xdr:colOff>218250</xdr:colOff>
      <xdr:row>18</xdr:row>
      <xdr:rowOff>114300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29C4220C-2A9B-494C-91AA-6D4C3EB6C51F}"/>
            </a:ext>
          </a:extLst>
        </xdr:cNvPr>
        <xdr:cNvCxnSpPr>
          <a:cxnSpLocks noChangeAspect="1"/>
        </xdr:cNvCxnSpPr>
      </xdr:nvCxnSpPr>
      <xdr:spPr>
        <a:xfrm>
          <a:off x="8845550" y="3429000"/>
          <a:ext cx="50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247650</xdr:colOff>
      <xdr:row>18</xdr:row>
      <xdr:rowOff>114300</xdr:rowOff>
    </xdr:from>
    <xdr:to>
      <xdr:col>12</xdr:col>
      <xdr:colOff>751650</xdr:colOff>
      <xdr:row>18</xdr:row>
      <xdr:rowOff>114300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771EB547-778A-43D0-843F-2BA083817708}"/>
            </a:ext>
          </a:extLst>
        </xdr:cNvPr>
        <xdr:cNvCxnSpPr>
          <a:cxnSpLocks noChangeAspect="1"/>
        </xdr:cNvCxnSpPr>
      </xdr:nvCxnSpPr>
      <xdr:spPr>
        <a:xfrm>
          <a:off x="9378950" y="3429000"/>
          <a:ext cx="504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482600</xdr:colOff>
      <xdr:row>17</xdr:row>
      <xdr:rowOff>76200</xdr:rowOff>
    </xdr:from>
    <xdr:to>
      <xdr:col>12</xdr:col>
      <xdr:colOff>184150</xdr:colOff>
      <xdr:row>18</xdr:row>
      <xdr:rowOff>102300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44EFAABE-0265-45EB-BFEA-D4F4B76479AA}"/>
            </a:ext>
          </a:extLst>
        </xdr:cNvPr>
        <xdr:cNvSpPr txBox="1">
          <a:spLocks noChangeAspect="1"/>
        </xdr:cNvSpPr>
      </xdr:nvSpPr>
      <xdr:spPr>
        <a:xfrm>
          <a:off x="8851900" y="3206750"/>
          <a:ext cx="46355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>
              <a:latin typeface="Arial" panose="020B0604020202020204" pitchFamily="34" charset="0"/>
              <a:cs typeface="Arial" panose="020B0604020202020204" pitchFamily="34" charset="0"/>
            </a:rPr>
            <a:t>Basal</a:t>
          </a:r>
        </a:p>
      </xdr:txBody>
    </xdr:sp>
    <xdr:clientData/>
  </xdr:twoCellAnchor>
  <xdr:twoCellAnchor>
    <xdr:from>
      <xdr:col>11</xdr:col>
      <xdr:colOff>76200</xdr:colOff>
      <xdr:row>17</xdr:row>
      <xdr:rowOff>69850</xdr:rowOff>
    </xdr:from>
    <xdr:to>
      <xdr:col>11</xdr:col>
      <xdr:colOff>476250</xdr:colOff>
      <xdr:row>18</xdr:row>
      <xdr:rowOff>95950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E9BB7BAB-CAA9-44DC-90C5-353B0980650B}"/>
            </a:ext>
          </a:extLst>
        </xdr:cNvPr>
        <xdr:cNvSpPr txBox="1">
          <a:spLocks noChangeAspect="1"/>
        </xdr:cNvSpPr>
      </xdr:nvSpPr>
      <xdr:spPr>
        <a:xfrm>
          <a:off x="8445500" y="3200400"/>
          <a:ext cx="40005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>
              <a:latin typeface="Arial" panose="020B0604020202020204" pitchFamily="34" charset="0"/>
              <a:cs typeface="Arial" panose="020B0604020202020204" pitchFamily="34" charset="0"/>
            </a:rPr>
            <a:t>Imm</a:t>
          </a:r>
        </a:p>
      </xdr:txBody>
    </xdr:sp>
    <xdr:clientData/>
  </xdr:twoCellAnchor>
  <xdr:twoCellAnchor>
    <xdr:from>
      <xdr:col>12</xdr:col>
      <xdr:colOff>285750</xdr:colOff>
      <xdr:row>17</xdr:row>
      <xdr:rowOff>69850</xdr:rowOff>
    </xdr:from>
    <xdr:to>
      <xdr:col>12</xdr:col>
      <xdr:colOff>685800</xdr:colOff>
      <xdr:row>18</xdr:row>
      <xdr:rowOff>95950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CE7D6207-714B-41DB-AC26-167449E7A3B0}"/>
            </a:ext>
          </a:extLst>
        </xdr:cNvPr>
        <xdr:cNvSpPr txBox="1">
          <a:spLocks noChangeAspect="1"/>
        </xdr:cNvSpPr>
      </xdr:nvSpPr>
      <xdr:spPr>
        <a:xfrm>
          <a:off x="9417050" y="3200400"/>
          <a:ext cx="400050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>
              <a:latin typeface="Arial" panose="020B0604020202020204" pitchFamily="34" charset="0"/>
              <a:cs typeface="Arial" panose="020B0604020202020204" pitchFamily="34" charset="0"/>
            </a:rPr>
            <a:t>Imm</a:t>
          </a:r>
        </a:p>
      </xdr:txBody>
    </xdr:sp>
    <xdr:clientData/>
  </xdr:twoCellAnchor>
  <xdr:twoCellAnchor>
    <xdr:from>
      <xdr:col>13</xdr:col>
      <xdr:colOff>25400</xdr:colOff>
      <xdr:row>17</xdr:row>
      <xdr:rowOff>76200</xdr:rowOff>
    </xdr:from>
    <xdr:to>
      <xdr:col>13</xdr:col>
      <xdr:colOff>400619</xdr:colOff>
      <xdr:row>18</xdr:row>
      <xdr:rowOff>102300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EFC6813-44B9-4BC4-8106-0B0A7B9F162A}"/>
            </a:ext>
          </a:extLst>
        </xdr:cNvPr>
        <xdr:cNvSpPr txBox="1">
          <a:spLocks noChangeAspect="1"/>
        </xdr:cNvSpPr>
      </xdr:nvSpPr>
      <xdr:spPr>
        <a:xfrm>
          <a:off x="9918700" y="3206750"/>
          <a:ext cx="375219" cy="2102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>
              <a:latin typeface="Arial" panose="020B0604020202020204" pitchFamily="34" charset="0"/>
              <a:cs typeface="Arial" panose="020B0604020202020204" pitchFamily="34" charset="0"/>
            </a:rPr>
            <a:t>C+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22</xdr:row>
      <xdr:rowOff>48361</xdr:rowOff>
    </xdr:from>
    <xdr:to>
      <xdr:col>5</xdr:col>
      <xdr:colOff>501650</xdr:colOff>
      <xdr:row>31</xdr:row>
      <xdr:rowOff>177291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00" y="4150461"/>
          <a:ext cx="3619500" cy="1786280"/>
        </a:xfrm>
        <a:prstGeom prst="rect">
          <a:avLst/>
        </a:prstGeom>
      </xdr:spPr>
    </xdr:pic>
    <xdr:clientData/>
  </xdr:twoCellAnchor>
  <xdr:twoCellAnchor>
    <xdr:from>
      <xdr:col>2</xdr:col>
      <xdr:colOff>704850</xdr:colOff>
      <xdr:row>25</xdr:row>
      <xdr:rowOff>149686</xdr:rowOff>
    </xdr:from>
    <xdr:to>
      <xdr:col>3</xdr:col>
      <xdr:colOff>648696</xdr:colOff>
      <xdr:row>27</xdr:row>
      <xdr:rowOff>95250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2228850" y="4804236"/>
          <a:ext cx="978896" cy="31386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120650</xdr:colOff>
      <xdr:row>52</xdr:row>
      <xdr:rowOff>21912</xdr:rowOff>
    </xdr:from>
    <xdr:to>
      <xdr:col>5</xdr:col>
      <xdr:colOff>476250</xdr:colOff>
      <xdr:row>61</xdr:row>
      <xdr:rowOff>23621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650" y="9648512"/>
          <a:ext cx="3524250" cy="1659059"/>
        </a:xfrm>
        <a:prstGeom prst="rect">
          <a:avLst/>
        </a:prstGeom>
      </xdr:spPr>
    </xdr:pic>
    <xdr:clientData/>
  </xdr:twoCellAnchor>
  <xdr:twoCellAnchor>
    <xdr:from>
      <xdr:col>3</xdr:col>
      <xdr:colOff>806450</xdr:colOff>
      <xdr:row>25</xdr:row>
      <xdr:rowOff>175086</xdr:rowOff>
    </xdr:from>
    <xdr:to>
      <xdr:col>4</xdr:col>
      <xdr:colOff>592161</xdr:colOff>
      <xdr:row>27</xdr:row>
      <xdr:rowOff>120650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3365500" y="4829636"/>
          <a:ext cx="966811" cy="31386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666750</xdr:colOff>
      <xdr:row>57</xdr:row>
      <xdr:rowOff>101600</xdr:rowOff>
    </xdr:from>
    <xdr:to>
      <xdr:col>3</xdr:col>
      <xdr:colOff>615950</xdr:colOff>
      <xdr:row>59</xdr:row>
      <xdr:rowOff>25400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2190750" y="10648950"/>
          <a:ext cx="984250" cy="292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774700</xdr:colOff>
      <xdr:row>57</xdr:row>
      <xdr:rowOff>171450</xdr:rowOff>
    </xdr:from>
    <xdr:to>
      <xdr:col>4</xdr:col>
      <xdr:colOff>552450</xdr:colOff>
      <xdr:row>59</xdr:row>
      <xdr:rowOff>82550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3333750" y="10718800"/>
          <a:ext cx="958850" cy="279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6</xdr:col>
      <xdr:colOff>666750</xdr:colOff>
      <xdr:row>53</xdr:row>
      <xdr:rowOff>167070</xdr:rowOff>
    </xdr:from>
    <xdr:to>
      <xdr:col>9</xdr:col>
      <xdr:colOff>355600</xdr:colOff>
      <xdr:row>60</xdr:row>
      <xdr:rowOff>114807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2550" y="9977820"/>
          <a:ext cx="2520950" cy="1236787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36</xdr:row>
      <xdr:rowOff>165710</xdr:rowOff>
    </xdr:from>
    <xdr:to>
      <xdr:col>9</xdr:col>
      <xdr:colOff>565150</xdr:colOff>
      <xdr:row>44</xdr:row>
      <xdr:rowOff>122682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9650" y="6845910"/>
          <a:ext cx="3073400" cy="1430172"/>
        </a:xfrm>
        <a:prstGeom prst="rect">
          <a:avLst/>
        </a:prstGeom>
      </xdr:spPr>
    </xdr:pic>
    <xdr:clientData/>
  </xdr:twoCellAnchor>
  <xdr:twoCellAnchor editAs="oneCell">
    <xdr:from>
      <xdr:col>6</xdr:col>
      <xdr:colOff>374650</xdr:colOff>
      <xdr:row>26</xdr:row>
      <xdr:rowOff>66091</xdr:rowOff>
    </xdr:from>
    <xdr:to>
      <xdr:col>9</xdr:col>
      <xdr:colOff>279400</xdr:colOff>
      <xdr:row>35</xdr:row>
      <xdr:rowOff>109219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0450" y="4904791"/>
          <a:ext cx="2736850" cy="1700478"/>
        </a:xfrm>
        <a:prstGeom prst="rect">
          <a:avLst/>
        </a:prstGeom>
      </xdr:spPr>
    </xdr:pic>
    <xdr:clientData/>
  </xdr:twoCellAnchor>
  <xdr:twoCellAnchor editAs="oneCell">
    <xdr:from>
      <xdr:col>6</xdr:col>
      <xdr:colOff>355600</xdr:colOff>
      <xdr:row>45</xdr:row>
      <xdr:rowOff>95802</xdr:rowOff>
    </xdr:from>
    <xdr:to>
      <xdr:col>9</xdr:col>
      <xdr:colOff>615950</xdr:colOff>
      <xdr:row>53</xdr:row>
      <xdr:rowOff>78739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400" y="8433352"/>
          <a:ext cx="3092450" cy="145613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77</xdr:row>
      <xdr:rowOff>175284</xdr:rowOff>
    </xdr:from>
    <xdr:to>
      <xdr:col>5</xdr:col>
      <xdr:colOff>431800</xdr:colOff>
      <xdr:row>86</xdr:row>
      <xdr:rowOff>25400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14589784"/>
          <a:ext cx="3409950" cy="1507466"/>
        </a:xfrm>
        <a:prstGeom prst="rect">
          <a:avLst/>
        </a:prstGeom>
      </xdr:spPr>
    </xdr:pic>
    <xdr:clientData/>
  </xdr:twoCellAnchor>
  <xdr:twoCellAnchor>
    <xdr:from>
      <xdr:col>7</xdr:col>
      <xdr:colOff>393700</xdr:colOff>
      <xdr:row>29</xdr:row>
      <xdr:rowOff>165100</xdr:rowOff>
    </xdr:from>
    <xdr:to>
      <xdr:col>8</xdr:col>
      <xdr:colOff>869950</xdr:colOff>
      <xdr:row>31</xdr:row>
      <xdr:rowOff>107950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/>
      </xdr:nvSpPr>
      <xdr:spPr>
        <a:xfrm>
          <a:off x="6921500" y="5556250"/>
          <a:ext cx="13652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7</xdr:col>
      <xdr:colOff>228600</xdr:colOff>
      <xdr:row>40</xdr:row>
      <xdr:rowOff>69850</xdr:rowOff>
    </xdr:from>
    <xdr:to>
      <xdr:col>8</xdr:col>
      <xdr:colOff>742950</xdr:colOff>
      <xdr:row>42</xdr:row>
      <xdr:rowOff>12700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/>
      </xdr:nvSpPr>
      <xdr:spPr>
        <a:xfrm>
          <a:off x="6756400" y="7486650"/>
          <a:ext cx="14033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7</xdr:col>
      <xdr:colOff>381000</xdr:colOff>
      <xdr:row>48</xdr:row>
      <xdr:rowOff>6350</xdr:rowOff>
    </xdr:from>
    <xdr:to>
      <xdr:col>8</xdr:col>
      <xdr:colOff>857250</xdr:colOff>
      <xdr:row>49</xdr:row>
      <xdr:rowOff>133350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/>
      </xdr:nvSpPr>
      <xdr:spPr>
        <a:xfrm>
          <a:off x="6908800" y="8896350"/>
          <a:ext cx="13652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7</xdr:col>
      <xdr:colOff>647700</xdr:colOff>
      <xdr:row>57</xdr:row>
      <xdr:rowOff>76200</xdr:rowOff>
    </xdr:from>
    <xdr:to>
      <xdr:col>9</xdr:col>
      <xdr:colOff>38100</xdr:colOff>
      <xdr:row>59</xdr:row>
      <xdr:rowOff>19050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/>
      </xdr:nvSpPr>
      <xdr:spPr>
        <a:xfrm>
          <a:off x="7175500" y="10623550"/>
          <a:ext cx="146050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996950</xdr:colOff>
      <xdr:row>81</xdr:row>
      <xdr:rowOff>95250</xdr:rowOff>
    </xdr:from>
    <xdr:to>
      <xdr:col>4</xdr:col>
      <xdr:colOff>260350</xdr:colOff>
      <xdr:row>82</xdr:row>
      <xdr:rowOff>158750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/>
      </xdr:nvSpPr>
      <xdr:spPr>
        <a:xfrm>
          <a:off x="2520950" y="15246350"/>
          <a:ext cx="1479550" cy="2476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317500</xdr:colOff>
      <xdr:row>70</xdr:row>
      <xdr:rowOff>106864</xdr:rowOff>
    </xdr:from>
    <xdr:to>
      <xdr:col>5</xdr:col>
      <xdr:colOff>228600</xdr:colOff>
      <xdr:row>77</xdr:row>
      <xdr:rowOff>99313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13232314"/>
          <a:ext cx="3079750" cy="1281499"/>
        </a:xfrm>
        <a:prstGeom prst="rect">
          <a:avLst/>
        </a:prstGeom>
      </xdr:spPr>
    </xdr:pic>
    <xdr:clientData/>
  </xdr:twoCellAnchor>
  <xdr:twoCellAnchor>
    <xdr:from>
      <xdr:col>2</xdr:col>
      <xdr:colOff>355601</xdr:colOff>
      <xdr:row>71</xdr:row>
      <xdr:rowOff>81464</xdr:rowOff>
    </xdr:from>
    <xdr:to>
      <xdr:col>2</xdr:col>
      <xdr:colOff>717551</xdr:colOff>
      <xdr:row>73</xdr:row>
      <xdr:rowOff>181177</xdr:rowOff>
    </xdr:to>
    <xdr:sp macro="" textlink="">
      <xdr:nvSpPr>
        <xdr:cNvPr id="31" name="CuadroTexto 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1879601" y="13391064"/>
          <a:ext cx="361950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800"/>
            <a:t>70</a:t>
          </a:r>
        </a:p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2</xdr:col>
      <xdr:colOff>977900</xdr:colOff>
      <xdr:row>72</xdr:row>
      <xdr:rowOff>6350</xdr:rowOff>
    </xdr:from>
    <xdr:to>
      <xdr:col>4</xdr:col>
      <xdr:colOff>177800</xdr:colOff>
      <xdr:row>73</xdr:row>
      <xdr:rowOff>44450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/>
      </xdr:nvSpPr>
      <xdr:spPr>
        <a:xfrm>
          <a:off x="2501900" y="13500100"/>
          <a:ext cx="1416050" cy="222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763648</xdr:colOff>
      <xdr:row>75</xdr:row>
      <xdr:rowOff>21444</xdr:rowOff>
    </xdr:from>
    <xdr:to>
      <xdr:col>3</xdr:col>
      <xdr:colOff>628598</xdr:colOff>
      <xdr:row>75</xdr:row>
      <xdr:rowOff>21444</xdr:rowOff>
    </xdr:to>
    <xdr:cxnSp macro="">
      <xdr:nvCxnSpPr>
        <xdr:cNvPr id="33" name="Conector recto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CxnSpPr>
          <a:cxnSpLocks noChangeAspect="1"/>
        </xdr:cNvCxnSpPr>
      </xdr:nvCxnSpPr>
      <xdr:spPr>
        <a:xfrm>
          <a:off x="2287648" y="14067644"/>
          <a:ext cx="90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694889</xdr:colOff>
      <xdr:row>75</xdr:row>
      <xdr:rowOff>16194</xdr:rowOff>
    </xdr:from>
    <xdr:to>
      <xdr:col>4</xdr:col>
      <xdr:colOff>413789</xdr:colOff>
      <xdr:row>75</xdr:row>
      <xdr:rowOff>16194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CxnSpPr>
          <a:cxnSpLocks noChangeAspect="1"/>
        </xdr:cNvCxnSpPr>
      </xdr:nvCxnSpPr>
      <xdr:spPr>
        <a:xfrm>
          <a:off x="3253939" y="14062394"/>
          <a:ext cx="90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31754</xdr:colOff>
      <xdr:row>74</xdr:row>
      <xdr:rowOff>176717</xdr:rowOff>
    </xdr:from>
    <xdr:to>
      <xdr:col>3</xdr:col>
      <xdr:colOff>406973</xdr:colOff>
      <xdr:row>76</xdr:row>
      <xdr:rowOff>72977</xdr:rowOff>
    </xdr:to>
    <xdr:sp macro="" textlink="">
      <xdr:nvSpPr>
        <xdr:cNvPr id="35" name="CuadroTexto 8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spect="1"/>
        </xdr:cNvSpPr>
      </xdr:nvSpPr>
      <xdr:spPr>
        <a:xfrm>
          <a:off x="2590804" y="14038767"/>
          <a:ext cx="37521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100"/>
            <a:t>WT</a:t>
          </a:r>
        </a:p>
      </xdr:txBody>
    </xdr:sp>
    <xdr:clientData/>
  </xdr:twoCellAnchor>
  <xdr:twoCellAnchor>
    <xdr:from>
      <xdr:col>3</xdr:col>
      <xdr:colOff>785222</xdr:colOff>
      <xdr:row>74</xdr:row>
      <xdr:rowOff>176718</xdr:rowOff>
    </xdr:from>
    <xdr:to>
      <xdr:col>4</xdr:col>
      <xdr:colOff>362476</xdr:colOff>
      <xdr:row>76</xdr:row>
      <xdr:rowOff>88623</xdr:rowOff>
    </xdr:to>
    <xdr:sp macro="" textlink="">
      <xdr:nvSpPr>
        <xdr:cNvPr id="36" name="CuadroTexto 9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spect="1"/>
        </xdr:cNvSpPr>
      </xdr:nvSpPr>
      <xdr:spPr>
        <a:xfrm>
          <a:off x="3344272" y="14038768"/>
          <a:ext cx="75835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Sesn1 Tg</a:t>
          </a:r>
        </a:p>
      </xdr:txBody>
    </xdr:sp>
    <xdr:clientData/>
  </xdr:twoCellAnchor>
  <xdr:twoCellAnchor editAs="oneCell">
    <xdr:from>
      <xdr:col>2</xdr:col>
      <xdr:colOff>292099</xdr:colOff>
      <xdr:row>87</xdr:row>
      <xdr:rowOff>10712</xdr:rowOff>
    </xdr:from>
    <xdr:to>
      <xdr:col>5</xdr:col>
      <xdr:colOff>400050</xdr:colOff>
      <xdr:row>93</xdr:row>
      <xdr:rowOff>6350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099" y="16266712"/>
          <a:ext cx="3276601" cy="1100538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89</xdr:row>
      <xdr:rowOff>101600</xdr:rowOff>
    </xdr:from>
    <xdr:to>
      <xdr:col>4</xdr:col>
      <xdr:colOff>679450</xdr:colOff>
      <xdr:row>91</xdr:row>
      <xdr:rowOff>38100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/>
      </xdr:nvSpPr>
      <xdr:spPr>
        <a:xfrm>
          <a:off x="2578100" y="16725900"/>
          <a:ext cx="1841500" cy="3048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254000</xdr:colOff>
      <xdr:row>88</xdr:row>
      <xdr:rowOff>171450</xdr:rowOff>
    </xdr:from>
    <xdr:to>
      <xdr:col>2</xdr:col>
      <xdr:colOff>615950</xdr:colOff>
      <xdr:row>90</xdr:row>
      <xdr:rowOff>145936</xdr:rowOff>
    </xdr:to>
    <xdr:sp macro="" textlink="">
      <xdr:nvSpPr>
        <xdr:cNvPr id="41" name="CuadroTexto 4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1778000" y="1661160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2</xdr:col>
      <xdr:colOff>755650</xdr:colOff>
      <xdr:row>88</xdr:row>
      <xdr:rowOff>62400</xdr:rowOff>
    </xdr:from>
    <xdr:to>
      <xdr:col>3</xdr:col>
      <xdr:colOff>908600</xdr:colOff>
      <xdr:row>88</xdr:row>
      <xdr:rowOff>62400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CxnSpPr>
          <a:cxnSpLocks noChangeAspect="1"/>
        </xdr:cNvCxnSpPr>
      </xdr:nvCxnSpPr>
      <xdr:spPr>
        <a:xfrm>
          <a:off x="2279650" y="16502550"/>
          <a:ext cx="118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966291</xdr:colOff>
      <xdr:row>88</xdr:row>
      <xdr:rowOff>63500</xdr:rowOff>
    </xdr:from>
    <xdr:to>
      <xdr:col>5</xdr:col>
      <xdr:colOff>20691</xdr:colOff>
      <xdr:row>88</xdr:row>
      <xdr:rowOff>63500</xdr:rowOff>
    </xdr:to>
    <xdr:cxnSp macro="">
      <xdr:nvCxnSpPr>
        <xdr:cNvPr id="43" name="Conector recto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CxnSpPr>
          <a:cxnSpLocks noChangeAspect="1"/>
        </xdr:cNvCxnSpPr>
      </xdr:nvCxnSpPr>
      <xdr:spPr>
        <a:xfrm>
          <a:off x="3525341" y="16503650"/>
          <a:ext cx="118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87</xdr:row>
      <xdr:rowOff>0</xdr:rowOff>
    </xdr:from>
    <xdr:to>
      <xdr:col>3</xdr:col>
      <xdr:colOff>451419</xdr:colOff>
      <xdr:row>88</xdr:row>
      <xdr:rowOff>80410</xdr:rowOff>
    </xdr:to>
    <xdr:sp macro="" textlink="">
      <xdr:nvSpPr>
        <xdr:cNvPr id="46" name="CuadroTexto 8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spect="1"/>
        </xdr:cNvSpPr>
      </xdr:nvSpPr>
      <xdr:spPr>
        <a:xfrm>
          <a:off x="2635250" y="16256000"/>
          <a:ext cx="375219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100"/>
            <a:t>WT</a:t>
          </a:r>
        </a:p>
      </xdr:txBody>
    </xdr:sp>
    <xdr:clientData/>
  </xdr:twoCellAnchor>
  <xdr:twoCellAnchor>
    <xdr:from>
      <xdr:col>4</xdr:col>
      <xdr:colOff>10518</xdr:colOff>
      <xdr:row>86</xdr:row>
      <xdr:rowOff>171451</xdr:rowOff>
    </xdr:from>
    <xdr:to>
      <xdr:col>4</xdr:col>
      <xdr:colOff>768872</xdr:colOff>
      <xdr:row>88</xdr:row>
      <xdr:rowOff>83356</xdr:rowOff>
    </xdr:to>
    <xdr:sp macro="" textlink="">
      <xdr:nvSpPr>
        <xdr:cNvPr id="47" name="CuadroTexto 9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spect="1"/>
        </xdr:cNvSpPr>
      </xdr:nvSpPr>
      <xdr:spPr>
        <a:xfrm>
          <a:off x="3750668" y="16243301"/>
          <a:ext cx="75835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Sesn1 Tg</a:t>
          </a:r>
        </a:p>
      </xdr:txBody>
    </xdr:sp>
    <xdr:clientData/>
  </xdr:twoCellAnchor>
  <xdr:twoCellAnchor editAs="oneCell">
    <xdr:from>
      <xdr:col>2</xdr:col>
      <xdr:colOff>330200</xdr:colOff>
      <xdr:row>61</xdr:row>
      <xdr:rowOff>100496</xdr:rowOff>
    </xdr:from>
    <xdr:to>
      <xdr:col>5</xdr:col>
      <xdr:colOff>165100</xdr:colOff>
      <xdr:row>70</xdr:row>
      <xdr:rowOff>72135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200" y="11568596"/>
          <a:ext cx="3003550" cy="1628989"/>
        </a:xfrm>
        <a:prstGeom prst="rect">
          <a:avLst/>
        </a:prstGeom>
      </xdr:spPr>
    </xdr:pic>
    <xdr:clientData/>
  </xdr:twoCellAnchor>
  <xdr:twoCellAnchor>
    <xdr:from>
      <xdr:col>2</xdr:col>
      <xdr:colOff>1016000</xdr:colOff>
      <xdr:row>65</xdr:row>
      <xdr:rowOff>107950</xdr:rowOff>
    </xdr:from>
    <xdr:to>
      <xdr:col>4</xdr:col>
      <xdr:colOff>215900</xdr:colOff>
      <xdr:row>67</xdr:row>
      <xdr:rowOff>38100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/>
      </xdr:nvSpPr>
      <xdr:spPr>
        <a:xfrm>
          <a:off x="2540000" y="12312650"/>
          <a:ext cx="1416050" cy="298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279400</xdr:colOff>
      <xdr:row>32</xdr:row>
      <xdr:rowOff>77247</xdr:rowOff>
    </xdr:from>
    <xdr:to>
      <xdr:col>5</xdr:col>
      <xdr:colOff>241300</xdr:colOff>
      <xdr:row>42</xdr:row>
      <xdr:rowOff>177801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3400" y="6020847"/>
          <a:ext cx="3130550" cy="1942054"/>
        </a:xfrm>
        <a:prstGeom prst="rect">
          <a:avLst/>
        </a:prstGeom>
      </xdr:spPr>
    </xdr:pic>
    <xdr:clientData/>
  </xdr:twoCellAnchor>
  <xdr:twoCellAnchor>
    <xdr:from>
      <xdr:col>2</xdr:col>
      <xdr:colOff>901700</xdr:colOff>
      <xdr:row>34</xdr:row>
      <xdr:rowOff>120649</xdr:rowOff>
    </xdr:from>
    <xdr:to>
      <xdr:col>3</xdr:col>
      <xdr:colOff>717550</xdr:colOff>
      <xdr:row>35</xdr:row>
      <xdr:rowOff>158750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/>
      </xdr:nvSpPr>
      <xdr:spPr>
        <a:xfrm>
          <a:off x="2425700" y="6432549"/>
          <a:ext cx="850900" cy="2222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838200</xdr:colOff>
      <xdr:row>34</xdr:row>
      <xdr:rowOff>177799</xdr:rowOff>
    </xdr:from>
    <xdr:to>
      <xdr:col>4</xdr:col>
      <xdr:colOff>508000</xdr:colOff>
      <xdr:row>36</xdr:row>
      <xdr:rowOff>31750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/>
      </xdr:nvSpPr>
      <xdr:spPr>
        <a:xfrm>
          <a:off x="3397250" y="6489699"/>
          <a:ext cx="850900" cy="2222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292100</xdr:colOff>
      <xdr:row>43</xdr:row>
      <xdr:rowOff>15454</xdr:rowOff>
    </xdr:from>
    <xdr:to>
      <xdr:col>5</xdr:col>
      <xdr:colOff>349250</xdr:colOff>
      <xdr:row>51</xdr:row>
      <xdr:rowOff>152617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100" y="7984704"/>
          <a:ext cx="3225800" cy="1610363"/>
        </a:xfrm>
        <a:prstGeom prst="rect">
          <a:avLst/>
        </a:prstGeom>
      </xdr:spPr>
    </xdr:pic>
    <xdr:clientData/>
  </xdr:twoCellAnchor>
  <xdr:twoCellAnchor>
    <xdr:from>
      <xdr:col>2</xdr:col>
      <xdr:colOff>692150</xdr:colOff>
      <xdr:row>48</xdr:row>
      <xdr:rowOff>19051</xdr:rowOff>
    </xdr:from>
    <xdr:to>
      <xdr:col>3</xdr:col>
      <xdr:colOff>609600</xdr:colOff>
      <xdr:row>49</xdr:row>
      <xdr:rowOff>38101</xdr:rowOff>
    </xdr:to>
    <xdr:sp macro="" textlink="">
      <xdr:nvSpPr>
        <xdr:cNvPr id="56" name="Rectángulo 55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/>
      </xdr:nvSpPr>
      <xdr:spPr>
        <a:xfrm>
          <a:off x="2216150" y="8909051"/>
          <a:ext cx="952500" cy="2032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736600</xdr:colOff>
      <xdr:row>47</xdr:row>
      <xdr:rowOff>146050</xdr:rowOff>
    </xdr:from>
    <xdr:to>
      <xdr:col>4</xdr:col>
      <xdr:colOff>508000</xdr:colOff>
      <xdr:row>48</xdr:row>
      <xdr:rowOff>165100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/>
      </xdr:nvSpPr>
      <xdr:spPr>
        <a:xfrm>
          <a:off x="3295650" y="8851900"/>
          <a:ext cx="952500" cy="2032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23</xdr:row>
      <xdr:rowOff>88052</xdr:rowOff>
    </xdr:from>
    <xdr:to>
      <xdr:col>5</xdr:col>
      <xdr:colOff>50800</xdr:colOff>
      <xdr:row>34</xdr:row>
      <xdr:rowOff>168655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4190152"/>
          <a:ext cx="3238500" cy="2106253"/>
        </a:xfrm>
        <a:prstGeom prst="rect">
          <a:avLst/>
        </a:prstGeom>
      </xdr:spPr>
    </xdr:pic>
    <xdr:clientData/>
  </xdr:twoCellAnchor>
  <xdr:twoCellAnchor>
    <xdr:from>
      <xdr:col>2</xdr:col>
      <xdr:colOff>355600</xdr:colOff>
      <xdr:row>29</xdr:row>
      <xdr:rowOff>57150</xdr:rowOff>
    </xdr:from>
    <xdr:to>
      <xdr:col>3</xdr:col>
      <xdr:colOff>438150</xdr:colOff>
      <xdr:row>31</xdr:row>
      <xdr:rowOff>44450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1879600" y="5264150"/>
          <a:ext cx="1117600" cy="355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12700</xdr:colOff>
      <xdr:row>52</xdr:row>
      <xdr:rowOff>39560</xdr:rowOff>
    </xdr:from>
    <xdr:to>
      <xdr:col>5</xdr:col>
      <xdr:colOff>69850</xdr:colOff>
      <xdr:row>62</xdr:row>
      <xdr:rowOff>146303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700" y="9482010"/>
          <a:ext cx="3225800" cy="1948243"/>
        </a:xfrm>
        <a:prstGeom prst="rect">
          <a:avLst/>
        </a:prstGeom>
      </xdr:spPr>
    </xdr:pic>
    <xdr:clientData/>
  </xdr:twoCellAnchor>
  <xdr:twoCellAnchor>
    <xdr:from>
      <xdr:col>2</xdr:col>
      <xdr:colOff>577850</xdr:colOff>
      <xdr:row>56</xdr:row>
      <xdr:rowOff>127000</xdr:rowOff>
    </xdr:from>
    <xdr:to>
      <xdr:col>3</xdr:col>
      <xdr:colOff>590550</xdr:colOff>
      <xdr:row>58</xdr:row>
      <xdr:rowOff>69850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2101850" y="10306050"/>
          <a:ext cx="10477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755650</xdr:colOff>
      <xdr:row>63</xdr:row>
      <xdr:rowOff>93316</xdr:rowOff>
    </xdr:from>
    <xdr:to>
      <xdr:col>5</xdr:col>
      <xdr:colOff>19050</xdr:colOff>
      <xdr:row>71</xdr:row>
      <xdr:rowOff>182371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650" y="11561416"/>
          <a:ext cx="3194050" cy="156225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72</xdr:row>
      <xdr:rowOff>58692</xdr:rowOff>
    </xdr:from>
    <xdr:to>
      <xdr:col>5</xdr:col>
      <xdr:colOff>12700</xdr:colOff>
      <xdr:row>82</xdr:row>
      <xdr:rowOff>171450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13184142"/>
          <a:ext cx="3162300" cy="1954258"/>
        </a:xfrm>
        <a:prstGeom prst="rect">
          <a:avLst/>
        </a:prstGeom>
      </xdr:spPr>
    </xdr:pic>
    <xdr:clientData/>
  </xdr:twoCellAnchor>
  <xdr:twoCellAnchor editAs="oneCell">
    <xdr:from>
      <xdr:col>2</xdr:col>
      <xdr:colOff>311150</xdr:colOff>
      <xdr:row>83</xdr:row>
      <xdr:rowOff>123182</xdr:rowOff>
    </xdr:from>
    <xdr:to>
      <xdr:col>4</xdr:col>
      <xdr:colOff>533400</xdr:colOff>
      <xdr:row>92</xdr:row>
      <xdr:rowOff>162052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0" y="15274282"/>
          <a:ext cx="2438400" cy="1696220"/>
        </a:xfrm>
        <a:prstGeom prst="rect">
          <a:avLst/>
        </a:prstGeom>
      </xdr:spPr>
    </xdr:pic>
    <xdr:clientData/>
  </xdr:twoCellAnchor>
  <xdr:twoCellAnchor>
    <xdr:from>
      <xdr:col>2</xdr:col>
      <xdr:colOff>914400</xdr:colOff>
      <xdr:row>67</xdr:row>
      <xdr:rowOff>133350</xdr:rowOff>
    </xdr:from>
    <xdr:to>
      <xdr:col>4</xdr:col>
      <xdr:colOff>88900</xdr:colOff>
      <xdr:row>69</xdr:row>
      <xdr:rowOff>25400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2438400" y="12522200"/>
          <a:ext cx="139065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781050</xdr:colOff>
      <xdr:row>76</xdr:row>
      <xdr:rowOff>114300</xdr:rowOff>
    </xdr:from>
    <xdr:to>
      <xdr:col>3</xdr:col>
      <xdr:colOff>1136650</xdr:colOff>
      <xdr:row>78</xdr:row>
      <xdr:rowOff>6350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2305050" y="13976350"/>
          <a:ext cx="139065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869950</xdr:colOff>
      <xdr:row>90</xdr:row>
      <xdr:rowOff>6350</xdr:rowOff>
    </xdr:from>
    <xdr:to>
      <xdr:col>4</xdr:col>
      <xdr:colOff>215900</xdr:colOff>
      <xdr:row>91</xdr:row>
      <xdr:rowOff>82550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2393950" y="16446500"/>
          <a:ext cx="156210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317500</xdr:colOff>
      <xdr:row>93</xdr:row>
      <xdr:rowOff>93256</xdr:rowOff>
    </xdr:from>
    <xdr:to>
      <xdr:col>4</xdr:col>
      <xdr:colOff>501650</xdr:colOff>
      <xdr:row>103</xdr:row>
      <xdr:rowOff>168910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17085856"/>
          <a:ext cx="2400300" cy="1917154"/>
        </a:xfrm>
        <a:prstGeom prst="rect">
          <a:avLst/>
        </a:prstGeom>
      </xdr:spPr>
    </xdr:pic>
    <xdr:clientData/>
  </xdr:twoCellAnchor>
  <xdr:twoCellAnchor>
    <xdr:from>
      <xdr:col>2</xdr:col>
      <xdr:colOff>965200</xdr:colOff>
      <xdr:row>98</xdr:row>
      <xdr:rowOff>158750</xdr:rowOff>
    </xdr:from>
    <xdr:to>
      <xdr:col>4</xdr:col>
      <xdr:colOff>184150</xdr:colOff>
      <xdr:row>100</xdr:row>
      <xdr:rowOff>95250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2489200" y="18072100"/>
          <a:ext cx="1435100" cy="3048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768350</xdr:colOff>
      <xdr:row>23</xdr:row>
      <xdr:rowOff>174173</xdr:rowOff>
    </xdr:from>
    <xdr:to>
      <xdr:col>8</xdr:col>
      <xdr:colOff>958850</xdr:colOff>
      <xdr:row>34</xdr:row>
      <xdr:rowOff>82551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000" y="4276273"/>
          <a:ext cx="2914650" cy="1934028"/>
        </a:xfrm>
        <a:prstGeom prst="rect">
          <a:avLst/>
        </a:prstGeom>
      </xdr:spPr>
    </xdr:pic>
    <xdr:clientData/>
  </xdr:twoCellAnchor>
  <xdr:twoCellAnchor>
    <xdr:from>
      <xdr:col>6</xdr:col>
      <xdr:colOff>387350</xdr:colOff>
      <xdr:row>28</xdr:row>
      <xdr:rowOff>50800</xdr:rowOff>
    </xdr:from>
    <xdr:to>
      <xdr:col>8</xdr:col>
      <xdr:colOff>165100</xdr:colOff>
      <xdr:row>30</xdr:row>
      <xdr:rowOff>38100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/>
      </xdr:nvSpPr>
      <xdr:spPr>
        <a:xfrm>
          <a:off x="6153150" y="5073650"/>
          <a:ext cx="1428750" cy="355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800100</xdr:colOff>
      <xdr:row>52</xdr:row>
      <xdr:rowOff>172355</xdr:rowOff>
    </xdr:from>
    <xdr:to>
      <xdr:col>8</xdr:col>
      <xdr:colOff>876300</xdr:colOff>
      <xdr:row>62</xdr:row>
      <xdr:rowOff>152401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2750" y="9614805"/>
          <a:ext cx="2800350" cy="1821546"/>
        </a:xfrm>
        <a:prstGeom prst="rect">
          <a:avLst/>
        </a:prstGeom>
      </xdr:spPr>
    </xdr:pic>
    <xdr:clientData/>
  </xdr:twoCellAnchor>
  <xdr:twoCellAnchor>
    <xdr:from>
      <xdr:col>6</xdr:col>
      <xdr:colOff>393700</xdr:colOff>
      <xdr:row>57</xdr:row>
      <xdr:rowOff>58055</xdr:rowOff>
    </xdr:from>
    <xdr:to>
      <xdr:col>8</xdr:col>
      <xdr:colOff>374650</xdr:colOff>
      <xdr:row>59</xdr:row>
      <xdr:rowOff>905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/>
      </xdr:nvSpPr>
      <xdr:spPr>
        <a:xfrm>
          <a:off x="6159500" y="10421255"/>
          <a:ext cx="16319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647700</xdr:colOff>
      <xdr:row>45</xdr:row>
      <xdr:rowOff>29558</xdr:rowOff>
    </xdr:from>
    <xdr:to>
      <xdr:col>9</xdr:col>
      <xdr:colOff>222250</xdr:colOff>
      <xdr:row>52</xdr:row>
      <xdr:rowOff>6350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350" y="8182958"/>
          <a:ext cx="3479800" cy="1265842"/>
        </a:xfrm>
        <a:prstGeom prst="rect">
          <a:avLst/>
        </a:prstGeom>
      </xdr:spPr>
    </xdr:pic>
    <xdr:clientData/>
  </xdr:twoCellAnchor>
  <xdr:twoCellAnchor editAs="oneCell">
    <xdr:from>
      <xdr:col>5</xdr:col>
      <xdr:colOff>971550</xdr:colOff>
      <xdr:row>34</xdr:row>
      <xdr:rowOff>124604</xdr:rowOff>
    </xdr:from>
    <xdr:to>
      <xdr:col>8</xdr:col>
      <xdr:colOff>812800</xdr:colOff>
      <xdr:row>44</xdr:row>
      <xdr:rowOff>95249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200" y="6252354"/>
          <a:ext cx="2565400" cy="1812145"/>
        </a:xfrm>
        <a:prstGeom prst="rect">
          <a:avLst/>
        </a:prstGeom>
      </xdr:spPr>
    </xdr:pic>
    <xdr:clientData/>
  </xdr:twoCellAnchor>
  <xdr:twoCellAnchor>
    <xdr:from>
      <xdr:col>6</xdr:col>
      <xdr:colOff>450850</xdr:colOff>
      <xdr:row>38</xdr:row>
      <xdr:rowOff>171450</xdr:rowOff>
    </xdr:from>
    <xdr:to>
      <xdr:col>8</xdr:col>
      <xdr:colOff>330200</xdr:colOff>
      <xdr:row>40</xdr:row>
      <xdr:rowOff>158750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/>
      </xdr:nvSpPr>
      <xdr:spPr>
        <a:xfrm>
          <a:off x="6216650" y="7035800"/>
          <a:ext cx="1530350" cy="355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6</xdr:col>
      <xdr:colOff>539750</xdr:colOff>
      <xdr:row>49</xdr:row>
      <xdr:rowOff>177800</xdr:rowOff>
    </xdr:from>
    <xdr:to>
      <xdr:col>8</xdr:col>
      <xdr:colOff>412750</xdr:colOff>
      <xdr:row>51</xdr:row>
      <xdr:rowOff>165100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/>
      </xdr:nvSpPr>
      <xdr:spPr>
        <a:xfrm>
          <a:off x="6305550" y="9067800"/>
          <a:ext cx="1524000" cy="355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996950</xdr:colOff>
      <xdr:row>83</xdr:row>
      <xdr:rowOff>71800</xdr:rowOff>
    </xdr:from>
    <xdr:to>
      <xdr:col>8</xdr:col>
      <xdr:colOff>889000</xdr:colOff>
      <xdr:row>93</xdr:row>
      <xdr:rowOff>139954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600" y="15407050"/>
          <a:ext cx="2616200" cy="1909654"/>
        </a:xfrm>
        <a:prstGeom prst="rect">
          <a:avLst/>
        </a:prstGeom>
      </xdr:spPr>
    </xdr:pic>
    <xdr:clientData/>
  </xdr:twoCellAnchor>
  <xdr:twoCellAnchor>
    <xdr:from>
      <xdr:col>6</xdr:col>
      <xdr:colOff>590550</xdr:colOff>
      <xdr:row>85</xdr:row>
      <xdr:rowOff>50800</xdr:rowOff>
    </xdr:from>
    <xdr:to>
      <xdr:col>8</xdr:col>
      <xdr:colOff>501650</xdr:colOff>
      <xdr:row>86</xdr:row>
      <xdr:rowOff>127000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/>
      </xdr:nvSpPr>
      <xdr:spPr>
        <a:xfrm>
          <a:off x="6356350" y="15754350"/>
          <a:ext cx="156210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361950</xdr:colOff>
      <xdr:row>65</xdr:row>
      <xdr:rowOff>308</xdr:rowOff>
    </xdr:from>
    <xdr:to>
      <xdr:col>9</xdr:col>
      <xdr:colOff>527050</xdr:colOff>
      <xdr:row>70</xdr:row>
      <xdr:rowOff>155447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12020858"/>
          <a:ext cx="4070350" cy="1075889"/>
        </a:xfrm>
        <a:prstGeom prst="rect">
          <a:avLst/>
        </a:prstGeom>
      </xdr:spPr>
    </xdr:pic>
    <xdr:clientData/>
  </xdr:twoCellAnchor>
  <xdr:twoCellAnchor>
    <xdr:from>
      <xdr:col>7</xdr:col>
      <xdr:colOff>323850</xdr:colOff>
      <xdr:row>68</xdr:row>
      <xdr:rowOff>108258</xdr:rowOff>
    </xdr:from>
    <xdr:to>
      <xdr:col>8</xdr:col>
      <xdr:colOff>495300</xdr:colOff>
      <xdr:row>70</xdr:row>
      <xdr:rowOff>308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SpPr/>
      </xdr:nvSpPr>
      <xdr:spPr>
        <a:xfrm>
          <a:off x="6851650" y="12681258"/>
          <a:ext cx="106045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285750</xdr:colOff>
      <xdr:row>94</xdr:row>
      <xdr:rowOff>41293</xdr:rowOff>
    </xdr:from>
    <xdr:to>
      <xdr:col>8</xdr:col>
      <xdr:colOff>996950</xdr:colOff>
      <xdr:row>104</xdr:row>
      <xdr:rowOff>103959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8400" y="17402193"/>
          <a:ext cx="3435350" cy="1904166"/>
        </a:xfrm>
        <a:prstGeom prst="rect">
          <a:avLst/>
        </a:prstGeom>
      </xdr:spPr>
    </xdr:pic>
    <xdr:clientData/>
  </xdr:twoCellAnchor>
  <xdr:twoCellAnchor>
    <xdr:from>
      <xdr:col>7</xdr:col>
      <xdr:colOff>76200</xdr:colOff>
      <xdr:row>99</xdr:row>
      <xdr:rowOff>139700</xdr:rowOff>
    </xdr:from>
    <xdr:to>
      <xdr:col>8</xdr:col>
      <xdr:colOff>146050</xdr:colOff>
      <xdr:row>101</xdr:row>
      <xdr:rowOff>31750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SpPr/>
      </xdr:nvSpPr>
      <xdr:spPr>
        <a:xfrm>
          <a:off x="6604000" y="18421350"/>
          <a:ext cx="958850" cy="2603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5</xdr:col>
      <xdr:colOff>438150</xdr:colOff>
      <xdr:row>73</xdr:row>
      <xdr:rowOff>174024</xdr:rowOff>
    </xdr:from>
    <xdr:to>
      <xdr:col>9</xdr:col>
      <xdr:colOff>298450</xdr:colOff>
      <xdr:row>81</xdr:row>
      <xdr:rowOff>59435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0800" y="13667774"/>
          <a:ext cx="3765550" cy="1358611"/>
        </a:xfrm>
        <a:prstGeom prst="rect">
          <a:avLst/>
        </a:prstGeom>
      </xdr:spPr>
    </xdr:pic>
    <xdr:clientData/>
  </xdr:twoCellAnchor>
  <xdr:twoCellAnchor>
    <xdr:from>
      <xdr:col>6</xdr:col>
      <xdr:colOff>355600</xdr:colOff>
      <xdr:row>76</xdr:row>
      <xdr:rowOff>95250</xdr:rowOff>
    </xdr:from>
    <xdr:to>
      <xdr:col>8</xdr:col>
      <xdr:colOff>228600</xdr:colOff>
      <xdr:row>78</xdr:row>
      <xdr:rowOff>6350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SpPr/>
      </xdr:nvSpPr>
      <xdr:spPr>
        <a:xfrm>
          <a:off x="6121400" y="14141450"/>
          <a:ext cx="1524000" cy="279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88900</xdr:colOff>
      <xdr:row>42</xdr:row>
      <xdr:rowOff>56451</xdr:rowOff>
    </xdr:from>
    <xdr:to>
      <xdr:col>5</xdr:col>
      <xdr:colOff>31750</xdr:colOff>
      <xdr:row>52</xdr:row>
      <xdr:rowOff>18719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900" y="7841551"/>
          <a:ext cx="3111500" cy="1803768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45</xdr:row>
      <xdr:rowOff>12700</xdr:rowOff>
    </xdr:from>
    <xdr:to>
      <xdr:col>3</xdr:col>
      <xdr:colOff>558800</xdr:colOff>
      <xdr:row>46</xdr:row>
      <xdr:rowOff>95250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SpPr/>
      </xdr:nvSpPr>
      <xdr:spPr>
        <a:xfrm>
          <a:off x="2209800" y="8350250"/>
          <a:ext cx="908050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6350</xdr:colOff>
      <xdr:row>35</xdr:row>
      <xdr:rowOff>76740</xdr:rowOff>
    </xdr:from>
    <xdr:to>
      <xdr:col>5</xdr:col>
      <xdr:colOff>184150</xdr:colOff>
      <xdr:row>42</xdr:row>
      <xdr:rowOff>35559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50" y="6572790"/>
          <a:ext cx="3346450" cy="1247869"/>
        </a:xfrm>
        <a:prstGeom prst="rect">
          <a:avLst/>
        </a:prstGeom>
      </xdr:spPr>
    </xdr:pic>
    <xdr:clientData/>
  </xdr:twoCellAnchor>
  <xdr:twoCellAnchor>
    <xdr:from>
      <xdr:col>2</xdr:col>
      <xdr:colOff>647700</xdr:colOff>
      <xdr:row>39</xdr:row>
      <xdr:rowOff>139700</xdr:rowOff>
    </xdr:from>
    <xdr:to>
      <xdr:col>3</xdr:col>
      <xdr:colOff>558800</xdr:colOff>
      <xdr:row>41</xdr:row>
      <xdr:rowOff>82550</xdr:rowOff>
    </xdr:to>
    <xdr:sp macro="" textlink="">
      <xdr:nvSpPr>
        <xdr:cNvPr id="56" name="Rectángulo 55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SpPr/>
      </xdr:nvSpPr>
      <xdr:spPr>
        <a:xfrm>
          <a:off x="2171700" y="7372350"/>
          <a:ext cx="946150" cy="3111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444500</xdr:colOff>
      <xdr:row>26</xdr:row>
      <xdr:rowOff>152400</xdr:rowOff>
    </xdr:from>
    <xdr:to>
      <xdr:col>11</xdr:col>
      <xdr:colOff>551180</xdr:colOff>
      <xdr:row>32</xdr:row>
      <xdr:rowOff>181356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3800" y="4991100"/>
          <a:ext cx="3764280" cy="1133856"/>
        </a:xfrm>
        <a:prstGeom prst="rect">
          <a:avLst/>
        </a:prstGeom>
      </xdr:spPr>
    </xdr:pic>
    <xdr:clientData/>
  </xdr:twoCellAnchor>
  <xdr:twoCellAnchor editAs="oneCell">
    <xdr:from>
      <xdr:col>2</xdr:col>
      <xdr:colOff>273050</xdr:colOff>
      <xdr:row>26</xdr:row>
      <xdr:rowOff>7051</xdr:rowOff>
    </xdr:from>
    <xdr:to>
      <xdr:col>5</xdr:col>
      <xdr:colOff>184150</xdr:colOff>
      <xdr:row>36</xdr:row>
      <xdr:rowOff>156971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050" y="4845751"/>
          <a:ext cx="3530600" cy="1991420"/>
        </a:xfrm>
        <a:prstGeom prst="rect">
          <a:avLst/>
        </a:prstGeom>
      </xdr:spPr>
    </xdr:pic>
    <xdr:clientData/>
  </xdr:twoCellAnchor>
  <xdr:twoCellAnchor>
    <xdr:from>
      <xdr:col>2</xdr:col>
      <xdr:colOff>1035050</xdr:colOff>
      <xdr:row>31</xdr:row>
      <xdr:rowOff>31749</xdr:rowOff>
    </xdr:from>
    <xdr:to>
      <xdr:col>3</xdr:col>
      <xdr:colOff>920750</xdr:colOff>
      <xdr:row>32</xdr:row>
      <xdr:rowOff>79614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2559050" y="5791199"/>
          <a:ext cx="1079500" cy="23201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1073150</xdr:colOff>
      <xdr:row>31</xdr:row>
      <xdr:rowOff>108651</xdr:rowOff>
    </xdr:from>
    <xdr:to>
      <xdr:col>4</xdr:col>
      <xdr:colOff>971550</xdr:colOff>
      <xdr:row>32</xdr:row>
      <xdr:rowOff>156516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/>
      </xdr:nvSpPr>
      <xdr:spPr>
        <a:xfrm>
          <a:off x="3790950" y="5868101"/>
          <a:ext cx="1079500" cy="23201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95250</xdr:colOff>
      <xdr:row>51</xdr:row>
      <xdr:rowOff>30247</xdr:rowOff>
    </xdr:from>
    <xdr:to>
      <xdr:col>5</xdr:col>
      <xdr:colOff>101600</xdr:colOff>
      <xdr:row>59</xdr:row>
      <xdr:rowOff>70357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9472697"/>
          <a:ext cx="3625850" cy="1513310"/>
        </a:xfrm>
        <a:prstGeom prst="rect">
          <a:avLst/>
        </a:prstGeom>
      </xdr:spPr>
    </xdr:pic>
    <xdr:clientData/>
  </xdr:twoCellAnchor>
  <xdr:twoCellAnchor>
    <xdr:from>
      <xdr:col>8</xdr:col>
      <xdr:colOff>895350</xdr:colOff>
      <xdr:row>27</xdr:row>
      <xdr:rowOff>152400</xdr:rowOff>
    </xdr:from>
    <xdr:to>
      <xdr:col>9</xdr:col>
      <xdr:colOff>838200</xdr:colOff>
      <xdr:row>29</xdr:row>
      <xdr:rowOff>50800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9264650" y="5175250"/>
          <a:ext cx="1174750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838200</xdr:colOff>
      <xdr:row>56</xdr:row>
      <xdr:rowOff>106446</xdr:rowOff>
    </xdr:from>
    <xdr:to>
      <xdr:col>3</xdr:col>
      <xdr:colOff>660400</xdr:colOff>
      <xdr:row>57</xdr:row>
      <xdr:rowOff>139699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2362200" y="10469646"/>
          <a:ext cx="1016000" cy="21740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825500</xdr:colOff>
      <xdr:row>56</xdr:row>
      <xdr:rowOff>38100</xdr:rowOff>
    </xdr:from>
    <xdr:to>
      <xdr:col>4</xdr:col>
      <xdr:colOff>596900</xdr:colOff>
      <xdr:row>57</xdr:row>
      <xdr:rowOff>76200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>
          <a:off x="3543300" y="10401300"/>
          <a:ext cx="952500" cy="222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190500</xdr:colOff>
      <xdr:row>59</xdr:row>
      <xdr:rowOff>146382</xdr:rowOff>
    </xdr:from>
    <xdr:to>
      <xdr:col>5</xdr:col>
      <xdr:colOff>107950</xdr:colOff>
      <xdr:row>65</xdr:row>
      <xdr:rowOff>114553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11062032"/>
          <a:ext cx="3536950" cy="1073071"/>
        </a:xfrm>
        <a:prstGeom prst="rect">
          <a:avLst/>
        </a:prstGeom>
      </xdr:spPr>
    </xdr:pic>
    <xdr:clientData/>
  </xdr:twoCellAnchor>
  <xdr:twoCellAnchor>
    <xdr:from>
      <xdr:col>2</xdr:col>
      <xdr:colOff>609600</xdr:colOff>
      <xdr:row>63</xdr:row>
      <xdr:rowOff>6682</xdr:rowOff>
    </xdr:from>
    <xdr:to>
      <xdr:col>3</xdr:col>
      <xdr:colOff>431800</xdr:colOff>
      <xdr:row>64</xdr:row>
      <xdr:rowOff>39935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2133600" y="11658932"/>
          <a:ext cx="1016000" cy="21740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552450</xdr:colOff>
      <xdr:row>62</xdr:row>
      <xdr:rowOff>177801</xdr:rowOff>
    </xdr:from>
    <xdr:to>
      <xdr:col>4</xdr:col>
      <xdr:colOff>355600</xdr:colOff>
      <xdr:row>64</xdr:row>
      <xdr:rowOff>1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3270250" y="11645901"/>
          <a:ext cx="984250" cy="190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9</xdr:col>
      <xdr:colOff>869950</xdr:colOff>
      <xdr:row>27</xdr:row>
      <xdr:rowOff>152400</xdr:rowOff>
    </xdr:from>
    <xdr:to>
      <xdr:col>10</xdr:col>
      <xdr:colOff>806450</xdr:colOff>
      <xdr:row>29</xdr:row>
      <xdr:rowOff>50800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/>
      </xdr:nvSpPr>
      <xdr:spPr>
        <a:xfrm>
          <a:off x="10471150" y="5175250"/>
          <a:ext cx="1174750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8</xdr:col>
      <xdr:colOff>717550</xdr:colOff>
      <xdr:row>37</xdr:row>
      <xdr:rowOff>19136</xdr:rowOff>
    </xdr:from>
    <xdr:to>
      <xdr:col>11</xdr:col>
      <xdr:colOff>615950</xdr:colOff>
      <xdr:row>46</xdr:row>
      <xdr:rowOff>119888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6883486"/>
          <a:ext cx="3556000" cy="1758102"/>
        </a:xfrm>
        <a:prstGeom prst="rect">
          <a:avLst/>
        </a:prstGeom>
      </xdr:spPr>
    </xdr:pic>
    <xdr:clientData/>
  </xdr:twoCellAnchor>
  <xdr:twoCellAnchor>
    <xdr:from>
      <xdr:col>9</xdr:col>
      <xdr:colOff>82550</xdr:colOff>
      <xdr:row>39</xdr:row>
      <xdr:rowOff>120736</xdr:rowOff>
    </xdr:from>
    <xdr:to>
      <xdr:col>9</xdr:col>
      <xdr:colOff>1155700</xdr:colOff>
      <xdr:row>41</xdr:row>
      <xdr:rowOff>44450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/>
      </xdr:nvSpPr>
      <xdr:spPr>
        <a:xfrm>
          <a:off x="9683750" y="7353386"/>
          <a:ext cx="1073150" cy="29201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9</xdr:col>
      <xdr:colOff>1193800</xdr:colOff>
      <xdr:row>39</xdr:row>
      <xdr:rowOff>120736</xdr:rowOff>
    </xdr:from>
    <xdr:to>
      <xdr:col>10</xdr:col>
      <xdr:colOff>1130300</xdr:colOff>
      <xdr:row>41</xdr:row>
      <xdr:rowOff>19136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/>
      </xdr:nvSpPr>
      <xdr:spPr>
        <a:xfrm>
          <a:off x="10795000" y="7353386"/>
          <a:ext cx="1174750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8</xdr:col>
      <xdr:colOff>730250</xdr:colOff>
      <xdr:row>46</xdr:row>
      <xdr:rowOff>164780</xdr:rowOff>
    </xdr:from>
    <xdr:to>
      <xdr:col>12</xdr:col>
      <xdr:colOff>0</xdr:colOff>
      <xdr:row>54</xdr:row>
      <xdr:rowOff>122174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9550" y="8686480"/>
          <a:ext cx="3689350" cy="1430594"/>
        </a:xfrm>
        <a:prstGeom prst="rect">
          <a:avLst/>
        </a:prstGeom>
      </xdr:spPr>
    </xdr:pic>
    <xdr:clientData/>
  </xdr:twoCellAnchor>
  <xdr:twoCellAnchor>
    <xdr:from>
      <xdr:col>9</xdr:col>
      <xdr:colOff>139700</xdr:colOff>
      <xdr:row>48</xdr:row>
      <xdr:rowOff>171130</xdr:rowOff>
    </xdr:from>
    <xdr:to>
      <xdr:col>10</xdr:col>
      <xdr:colOff>6350</xdr:colOff>
      <xdr:row>50</xdr:row>
      <xdr:rowOff>82550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/>
      </xdr:nvSpPr>
      <xdr:spPr>
        <a:xfrm>
          <a:off x="9740900" y="9061130"/>
          <a:ext cx="1104900" cy="2797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10</xdr:col>
      <xdr:colOff>25400</xdr:colOff>
      <xdr:row>48</xdr:row>
      <xdr:rowOff>152080</xdr:rowOff>
    </xdr:from>
    <xdr:to>
      <xdr:col>11</xdr:col>
      <xdr:colOff>12700</xdr:colOff>
      <xdr:row>50</xdr:row>
      <xdr:rowOff>50480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/>
      </xdr:nvSpPr>
      <xdr:spPr>
        <a:xfrm>
          <a:off x="10864850" y="9042080"/>
          <a:ext cx="1174750" cy="2667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8</xdr:col>
      <xdr:colOff>622300</xdr:colOff>
      <xdr:row>56</xdr:row>
      <xdr:rowOff>88900</xdr:rowOff>
    </xdr:from>
    <xdr:to>
      <xdr:col>12</xdr:col>
      <xdr:colOff>62992</xdr:colOff>
      <xdr:row>60</xdr:row>
      <xdr:rowOff>156972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10452100"/>
          <a:ext cx="3860292" cy="804672"/>
        </a:xfrm>
        <a:prstGeom prst="rect">
          <a:avLst/>
        </a:prstGeom>
      </xdr:spPr>
    </xdr:pic>
    <xdr:clientData/>
  </xdr:twoCellAnchor>
  <xdr:twoCellAnchor>
    <xdr:from>
      <xdr:col>9</xdr:col>
      <xdr:colOff>342900</xdr:colOff>
      <xdr:row>58</xdr:row>
      <xdr:rowOff>158750</xdr:rowOff>
    </xdr:from>
    <xdr:to>
      <xdr:col>10</xdr:col>
      <xdr:colOff>273050</xdr:colOff>
      <xdr:row>60</xdr:row>
      <xdr:rowOff>69850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/>
      </xdr:nvSpPr>
      <xdr:spPr>
        <a:xfrm>
          <a:off x="9944100" y="10890250"/>
          <a:ext cx="1168400" cy="279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10</xdr:col>
      <xdr:colOff>292100</xdr:colOff>
      <xdr:row>59</xdr:row>
      <xdr:rowOff>6350</xdr:rowOff>
    </xdr:from>
    <xdr:to>
      <xdr:col>11</xdr:col>
      <xdr:colOff>279400</xdr:colOff>
      <xdr:row>60</xdr:row>
      <xdr:rowOff>107950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/>
      </xdr:nvSpPr>
      <xdr:spPr>
        <a:xfrm>
          <a:off x="11131550" y="10922000"/>
          <a:ext cx="1174750" cy="2857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8</xdr:col>
      <xdr:colOff>850900</xdr:colOff>
      <xdr:row>61</xdr:row>
      <xdr:rowOff>157636</xdr:rowOff>
    </xdr:from>
    <xdr:to>
      <xdr:col>11</xdr:col>
      <xdr:colOff>508000</xdr:colOff>
      <xdr:row>69</xdr:row>
      <xdr:rowOff>147066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441586"/>
          <a:ext cx="3314700" cy="1462630"/>
        </a:xfrm>
        <a:prstGeom prst="rect">
          <a:avLst/>
        </a:prstGeom>
      </xdr:spPr>
    </xdr:pic>
    <xdr:clientData/>
  </xdr:twoCellAnchor>
  <xdr:twoCellAnchor>
    <xdr:from>
      <xdr:col>9</xdr:col>
      <xdr:colOff>101600</xdr:colOff>
      <xdr:row>67</xdr:row>
      <xdr:rowOff>5236</xdr:rowOff>
    </xdr:from>
    <xdr:to>
      <xdr:col>10</xdr:col>
      <xdr:colOff>31750</xdr:colOff>
      <xdr:row>68</xdr:row>
      <xdr:rowOff>100486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/>
      </xdr:nvSpPr>
      <xdr:spPr>
        <a:xfrm>
          <a:off x="9702800" y="12394086"/>
          <a:ext cx="1168400" cy="279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10</xdr:col>
      <xdr:colOff>38100</xdr:colOff>
      <xdr:row>66</xdr:row>
      <xdr:rowOff>146050</xdr:rowOff>
    </xdr:from>
    <xdr:to>
      <xdr:col>11</xdr:col>
      <xdr:colOff>19050</xdr:colOff>
      <xdr:row>68</xdr:row>
      <xdr:rowOff>57150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/>
      </xdr:nvSpPr>
      <xdr:spPr>
        <a:xfrm>
          <a:off x="10877550" y="12350750"/>
          <a:ext cx="1168400" cy="279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285750</xdr:colOff>
      <xdr:row>66</xdr:row>
      <xdr:rowOff>98628</xdr:rowOff>
    </xdr:from>
    <xdr:to>
      <xdr:col>4</xdr:col>
      <xdr:colOff>812800</xdr:colOff>
      <xdr:row>72</xdr:row>
      <xdr:rowOff>157734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2303328"/>
          <a:ext cx="2901950" cy="1164006"/>
        </a:xfrm>
        <a:prstGeom prst="rect">
          <a:avLst/>
        </a:prstGeom>
      </xdr:spPr>
    </xdr:pic>
    <xdr:clientData/>
  </xdr:twoCellAnchor>
  <xdr:twoCellAnchor>
    <xdr:from>
      <xdr:col>2</xdr:col>
      <xdr:colOff>698500</xdr:colOff>
      <xdr:row>70</xdr:row>
      <xdr:rowOff>35128</xdr:rowOff>
    </xdr:from>
    <xdr:to>
      <xdr:col>3</xdr:col>
      <xdr:colOff>590550</xdr:colOff>
      <xdr:row>71</xdr:row>
      <xdr:rowOff>133350</xdr:rowOff>
    </xdr:to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/>
      </xdr:nvSpPr>
      <xdr:spPr>
        <a:xfrm>
          <a:off x="2222500" y="12976428"/>
          <a:ext cx="1085850" cy="28237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755650</xdr:colOff>
      <xdr:row>70</xdr:row>
      <xdr:rowOff>69850</xdr:rowOff>
    </xdr:from>
    <xdr:to>
      <xdr:col>4</xdr:col>
      <xdr:colOff>590550</xdr:colOff>
      <xdr:row>71</xdr:row>
      <xdr:rowOff>103103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/>
      </xdr:nvSpPr>
      <xdr:spPr>
        <a:xfrm>
          <a:off x="3473450" y="13011150"/>
          <a:ext cx="1016000" cy="21740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203200</xdr:colOff>
      <xdr:row>38</xdr:row>
      <xdr:rowOff>6350</xdr:rowOff>
    </xdr:from>
    <xdr:to>
      <xdr:col>5</xdr:col>
      <xdr:colOff>73801</xdr:colOff>
      <xdr:row>48</xdr:row>
      <xdr:rowOff>114300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7200" y="7054850"/>
          <a:ext cx="3490101" cy="1949450"/>
        </a:xfrm>
        <a:prstGeom prst="rect">
          <a:avLst/>
        </a:prstGeom>
      </xdr:spPr>
    </xdr:pic>
    <xdr:clientData/>
  </xdr:twoCellAnchor>
  <xdr:twoCellAnchor>
    <xdr:from>
      <xdr:col>3</xdr:col>
      <xdr:colOff>946150</xdr:colOff>
      <xdr:row>43</xdr:row>
      <xdr:rowOff>139700</xdr:rowOff>
    </xdr:from>
    <xdr:to>
      <xdr:col>4</xdr:col>
      <xdr:colOff>800100</xdr:colOff>
      <xdr:row>44</xdr:row>
      <xdr:rowOff>171450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/>
      </xdr:nvSpPr>
      <xdr:spPr>
        <a:xfrm>
          <a:off x="3663950" y="8108950"/>
          <a:ext cx="1035050" cy="2159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850900</xdr:colOff>
      <xdr:row>43</xdr:row>
      <xdr:rowOff>177800</xdr:rowOff>
    </xdr:from>
    <xdr:to>
      <xdr:col>3</xdr:col>
      <xdr:colOff>755650</xdr:colOff>
      <xdr:row>45</xdr:row>
      <xdr:rowOff>19050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>
          <a:off x="2374900" y="8147050"/>
          <a:ext cx="1098550" cy="2095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209551</xdr:colOff>
      <xdr:row>24</xdr:row>
      <xdr:rowOff>158682</xdr:rowOff>
    </xdr:from>
    <xdr:to>
      <xdr:col>5</xdr:col>
      <xdr:colOff>635001</xdr:colOff>
      <xdr:row>32</xdr:row>
      <xdr:rowOff>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1" y="4578282"/>
          <a:ext cx="3822700" cy="1320868"/>
        </a:xfrm>
        <a:prstGeom prst="rect">
          <a:avLst/>
        </a:prstGeom>
      </xdr:spPr>
    </xdr:pic>
    <xdr:clientData/>
  </xdr:twoCellAnchor>
  <xdr:twoCellAnchor editAs="oneCell">
    <xdr:from>
      <xdr:col>2</xdr:col>
      <xdr:colOff>641350</xdr:colOff>
      <xdr:row>32</xdr:row>
      <xdr:rowOff>125926</xdr:rowOff>
    </xdr:from>
    <xdr:to>
      <xdr:col>5</xdr:col>
      <xdr:colOff>400050</xdr:colOff>
      <xdr:row>42</xdr:row>
      <xdr:rowOff>113274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350" y="6018726"/>
          <a:ext cx="3155950" cy="182884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24</xdr:row>
      <xdr:rowOff>172768</xdr:rowOff>
    </xdr:from>
    <xdr:to>
      <xdr:col>11</xdr:col>
      <xdr:colOff>139700</xdr:colOff>
      <xdr:row>33</xdr:row>
      <xdr:rowOff>160781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4592368"/>
          <a:ext cx="4076700" cy="1645363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635000</xdr:colOff>
      <xdr:row>34</xdr:row>
      <xdr:rowOff>114300</xdr:rowOff>
    </xdr:from>
    <xdr:to>
      <xdr:col>11</xdr:col>
      <xdr:colOff>237490</xdr:colOff>
      <xdr:row>40</xdr:row>
      <xdr:rowOff>143256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50" y="6375400"/>
          <a:ext cx="3787140" cy="1133856"/>
        </a:xfrm>
        <a:prstGeom prst="rect">
          <a:avLst/>
        </a:prstGeom>
      </xdr:spPr>
    </xdr:pic>
    <xdr:clientData/>
  </xdr:twoCellAnchor>
  <xdr:twoCellAnchor>
    <xdr:from>
      <xdr:col>2</xdr:col>
      <xdr:colOff>1022351</xdr:colOff>
      <xdr:row>27</xdr:row>
      <xdr:rowOff>158682</xdr:rowOff>
    </xdr:from>
    <xdr:to>
      <xdr:col>3</xdr:col>
      <xdr:colOff>285751</xdr:colOff>
      <xdr:row>29</xdr:row>
      <xdr:rowOff>133168</xdr:rowOff>
    </xdr:to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/>
      </xdr:nvSpPr>
      <xdr:spPr>
        <a:xfrm>
          <a:off x="2546351" y="5130732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15</a:t>
          </a:r>
        </a:p>
      </xdr:txBody>
    </xdr:sp>
    <xdr:clientData/>
  </xdr:twoCellAnchor>
  <xdr:twoCellAnchor>
    <xdr:from>
      <xdr:col>2</xdr:col>
      <xdr:colOff>1022351</xdr:colOff>
      <xdr:row>25</xdr:row>
      <xdr:rowOff>101532</xdr:rowOff>
    </xdr:from>
    <xdr:to>
      <xdr:col>3</xdr:col>
      <xdr:colOff>285751</xdr:colOff>
      <xdr:row>27</xdr:row>
      <xdr:rowOff>76018</xdr:rowOff>
    </xdr:to>
    <xdr:sp macro="" textlink="">
      <xdr:nvSpPr>
        <xdr:cNvPr id="11" name="CuadroTexto 4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/>
      </xdr:nvSpPr>
      <xdr:spPr>
        <a:xfrm>
          <a:off x="2546351" y="4705282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25</a:t>
          </a:r>
        </a:p>
      </xdr:txBody>
    </xdr:sp>
    <xdr:clientData/>
  </xdr:twoCellAnchor>
  <xdr:twoCellAnchor>
    <xdr:from>
      <xdr:col>7</xdr:col>
      <xdr:colOff>819151</xdr:colOff>
      <xdr:row>28</xdr:row>
      <xdr:rowOff>101532</xdr:rowOff>
    </xdr:from>
    <xdr:to>
      <xdr:col>8</xdr:col>
      <xdr:colOff>69851</xdr:colOff>
      <xdr:row>30</xdr:row>
      <xdr:rowOff>76018</xdr:rowOff>
    </xdr:to>
    <xdr:sp macro="" textlink="">
      <xdr:nvSpPr>
        <xdr:cNvPr id="12" name="CuadroTexto 4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/>
      </xdr:nvSpPr>
      <xdr:spPr>
        <a:xfrm>
          <a:off x="7962901" y="5257732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15</a:t>
          </a:r>
        </a:p>
      </xdr:txBody>
    </xdr:sp>
    <xdr:clientData/>
  </xdr:twoCellAnchor>
  <xdr:twoCellAnchor editAs="oneCell">
    <xdr:from>
      <xdr:col>2</xdr:col>
      <xdr:colOff>647700</xdr:colOff>
      <xdr:row>45</xdr:row>
      <xdr:rowOff>88900</xdr:rowOff>
    </xdr:from>
    <xdr:to>
      <xdr:col>5</xdr:col>
      <xdr:colOff>355262</xdr:colOff>
      <xdr:row>53</xdr:row>
      <xdr:rowOff>101091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8375650"/>
          <a:ext cx="3104812" cy="1485391"/>
        </a:xfrm>
        <a:prstGeom prst="rect">
          <a:avLst/>
        </a:prstGeom>
      </xdr:spPr>
    </xdr:pic>
    <xdr:clientData/>
  </xdr:twoCellAnchor>
  <xdr:twoCellAnchor editAs="oneCell">
    <xdr:from>
      <xdr:col>2</xdr:col>
      <xdr:colOff>679450</xdr:colOff>
      <xdr:row>54</xdr:row>
      <xdr:rowOff>61158</xdr:rowOff>
    </xdr:from>
    <xdr:to>
      <xdr:col>5</xdr:col>
      <xdr:colOff>355600</xdr:colOff>
      <xdr:row>57</xdr:row>
      <xdr:rowOff>64770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450" y="10005258"/>
          <a:ext cx="3073400" cy="5560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711200</xdr:colOff>
      <xdr:row>4</xdr:row>
      <xdr:rowOff>58684</xdr:rowOff>
    </xdr:from>
    <xdr:to>
      <xdr:col>13</xdr:col>
      <xdr:colOff>6350</xdr:colOff>
      <xdr:row>16</xdr:row>
      <xdr:rowOff>1016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00" y="795284"/>
          <a:ext cx="3105150" cy="2152132"/>
        </a:xfrm>
        <a:prstGeom prst="rect">
          <a:avLst/>
        </a:prstGeom>
      </xdr:spPr>
    </xdr:pic>
    <xdr:clientData/>
  </xdr:twoCellAnchor>
  <xdr:twoCellAnchor>
    <xdr:from>
      <xdr:col>10</xdr:col>
      <xdr:colOff>171450</xdr:colOff>
      <xdr:row>8</xdr:row>
      <xdr:rowOff>90435</xdr:rowOff>
    </xdr:from>
    <xdr:to>
      <xdr:col>12</xdr:col>
      <xdr:colOff>69850</xdr:colOff>
      <xdr:row>9</xdr:row>
      <xdr:rowOff>107951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/>
      </xdr:nvSpPr>
      <xdr:spPr>
        <a:xfrm>
          <a:off x="7778750" y="1563635"/>
          <a:ext cx="1422400" cy="20166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8</xdr:col>
      <xdr:colOff>412750</xdr:colOff>
      <xdr:row>9</xdr:row>
      <xdr:rowOff>55175</xdr:rowOff>
    </xdr:from>
    <xdr:to>
      <xdr:col>9</xdr:col>
      <xdr:colOff>108506</xdr:colOff>
      <xdr:row>9</xdr:row>
      <xdr:rowOff>57150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CxnSpPr>
          <a:cxnSpLocks/>
        </xdr:cNvCxnSpPr>
      </xdr:nvCxnSpPr>
      <xdr:spPr>
        <a:xfrm flipV="1">
          <a:off x="6496050" y="1712525"/>
          <a:ext cx="457756" cy="197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7</xdr:row>
      <xdr:rowOff>31750</xdr:rowOff>
    </xdr:from>
    <xdr:to>
      <xdr:col>9</xdr:col>
      <xdr:colOff>742293</xdr:colOff>
      <xdr:row>8</xdr:row>
      <xdr:rowOff>124599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6273800" y="1320800"/>
          <a:ext cx="131379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inespecific</a:t>
          </a:r>
        </a:p>
      </xdr:txBody>
    </xdr:sp>
    <xdr:clientData/>
  </xdr:twoCellAnchor>
  <xdr:twoCellAnchor>
    <xdr:from>
      <xdr:col>8</xdr:col>
      <xdr:colOff>171450</xdr:colOff>
      <xdr:row>10</xdr:row>
      <xdr:rowOff>19050</xdr:rowOff>
    </xdr:from>
    <xdr:to>
      <xdr:col>9</xdr:col>
      <xdr:colOff>723243</xdr:colOff>
      <xdr:row>11</xdr:row>
      <xdr:rowOff>111899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6254750" y="1860550"/>
          <a:ext cx="131379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inespecific</a:t>
          </a:r>
        </a:p>
      </xdr:txBody>
    </xdr:sp>
    <xdr:clientData/>
  </xdr:twoCellAnchor>
  <xdr:twoCellAnchor>
    <xdr:from>
      <xdr:col>9</xdr:col>
      <xdr:colOff>455324</xdr:colOff>
      <xdr:row>3</xdr:row>
      <xdr:rowOff>35461</xdr:rowOff>
    </xdr:from>
    <xdr:to>
      <xdr:col>9</xdr:col>
      <xdr:colOff>694910</xdr:colOff>
      <xdr:row>7</xdr:row>
      <xdr:rowOff>161686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/>
      </xdr:nvSpPr>
      <xdr:spPr>
        <a:xfrm rot="18557882">
          <a:off x="6989004" y="899531"/>
          <a:ext cx="862825" cy="2395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C-( Sesn1 KO)</a:t>
          </a:r>
        </a:p>
      </xdr:txBody>
    </xdr:sp>
    <xdr:clientData/>
  </xdr:twoCellAnchor>
  <xdr:twoCellAnchor editAs="oneCell">
    <xdr:from>
      <xdr:col>9</xdr:col>
      <xdr:colOff>171450</xdr:colOff>
      <xdr:row>16</xdr:row>
      <xdr:rowOff>82136</xdr:rowOff>
    </xdr:from>
    <xdr:to>
      <xdr:col>12</xdr:col>
      <xdr:colOff>565150</xdr:colOff>
      <xdr:row>21</xdr:row>
      <xdr:rowOff>71119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6750" y="3028536"/>
          <a:ext cx="2679700" cy="909733"/>
        </a:xfrm>
        <a:prstGeom prst="rect">
          <a:avLst/>
        </a:prstGeom>
      </xdr:spPr>
    </xdr:pic>
    <xdr:clientData/>
  </xdr:twoCellAnchor>
  <xdr:twoCellAnchor>
    <xdr:from>
      <xdr:col>10</xdr:col>
      <xdr:colOff>177800</xdr:colOff>
      <xdr:row>18</xdr:row>
      <xdr:rowOff>44036</xdr:rowOff>
    </xdr:from>
    <xdr:to>
      <xdr:col>12</xdr:col>
      <xdr:colOff>88900</xdr:colOff>
      <xdr:row>19</xdr:row>
      <xdr:rowOff>82550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/>
      </xdr:nvSpPr>
      <xdr:spPr>
        <a:xfrm>
          <a:off x="7785100" y="3358736"/>
          <a:ext cx="1435100" cy="22266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13</xdr:col>
      <xdr:colOff>260350</xdr:colOff>
      <xdr:row>5</xdr:row>
      <xdr:rowOff>94558</xdr:rowOff>
    </xdr:from>
    <xdr:to>
      <xdr:col>17</xdr:col>
      <xdr:colOff>498348</xdr:colOff>
      <xdr:row>14</xdr:row>
      <xdr:rowOff>118618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650" y="1015308"/>
          <a:ext cx="3285998" cy="1681410"/>
        </a:xfrm>
        <a:prstGeom prst="rect">
          <a:avLst/>
        </a:prstGeom>
      </xdr:spPr>
    </xdr:pic>
    <xdr:clientData/>
  </xdr:twoCellAnchor>
  <xdr:twoCellAnchor editAs="oneCell">
    <xdr:from>
      <xdr:col>13</xdr:col>
      <xdr:colOff>501649</xdr:colOff>
      <xdr:row>16</xdr:row>
      <xdr:rowOff>19050</xdr:rowOff>
    </xdr:from>
    <xdr:to>
      <xdr:col>17</xdr:col>
      <xdr:colOff>158750</xdr:colOff>
      <xdr:row>20</xdr:row>
      <xdr:rowOff>158750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4949" y="2965450"/>
          <a:ext cx="2705101" cy="876300"/>
        </a:xfrm>
        <a:prstGeom prst="rect">
          <a:avLst/>
        </a:prstGeom>
      </xdr:spPr>
    </xdr:pic>
    <xdr:clientData/>
  </xdr:twoCellAnchor>
  <xdr:twoCellAnchor>
    <xdr:from>
      <xdr:col>9</xdr:col>
      <xdr:colOff>444500</xdr:colOff>
      <xdr:row>16</xdr:row>
      <xdr:rowOff>158058</xdr:rowOff>
    </xdr:from>
    <xdr:to>
      <xdr:col>10</xdr:col>
      <xdr:colOff>44450</xdr:colOff>
      <xdr:row>18</xdr:row>
      <xdr:rowOff>132544</xdr:rowOff>
    </xdr:to>
    <xdr:sp macro="" textlink="">
      <xdr:nvSpPr>
        <xdr:cNvPr id="18" name="CuadroTexto 4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/>
      </xdr:nvSpPr>
      <xdr:spPr>
        <a:xfrm>
          <a:off x="7289800" y="3104458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14</xdr:col>
      <xdr:colOff>31750</xdr:colOff>
      <xdr:row>16</xdr:row>
      <xdr:rowOff>145636</xdr:rowOff>
    </xdr:from>
    <xdr:to>
      <xdr:col>14</xdr:col>
      <xdr:colOff>393700</xdr:colOff>
      <xdr:row>18</xdr:row>
      <xdr:rowOff>120122</xdr:rowOff>
    </xdr:to>
    <xdr:sp macro="" textlink="">
      <xdr:nvSpPr>
        <xdr:cNvPr id="19" name="CuadroTexto 4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/>
      </xdr:nvSpPr>
      <xdr:spPr>
        <a:xfrm>
          <a:off x="10687050" y="3092036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19</xdr:row>
      <xdr:rowOff>176830</xdr:rowOff>
    </xdr:from>
    <xdr:to>
      <xdr:col>4</xdr:col>
      <xdr:colOff>393700</xdr:colOff>
      <xdr:row>28</xdr:row>
      <xdr:rowOff>109982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3675680"/>
          <a:ext cx="2717800" cy="1590502"/>
        </a:xfrm>
        <a:prstGeom prst="rect">
          <a:avLst/>
        </a:prstGeom>
      </xdr:spPr>
    </xdr:pic>
    <xdr:clientData/>
  </xdr:twoCellAnchor>
  <xdr:twoCellAnchor>
    <xdr:from>
      <xdr:col>2</xdr:col>
      <xdr:colOff>508000</xdr:colOff>
      <xdr:row>21</xdr:row>
      <xdr:rowOff>114300</xdr:rowOff>
    </xdr:from>
    <xdr:to>
      <xdr:col>4</xdr:col>
      <xdr:colOff>228600</xdr:colOff>
      <xdr:row>23</xdr:row>
      <xdr:rowOff>31750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/>
      </xdr:nvSpPr>
      <xdr:spPr>
        <a:xfrm>
          <a:off x="2032000" y="3981450"/>
          <a:ext cx="1435100" cy="2857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102507</xdr:colOff>
      <xdr:row>29</xdr:row>
      <xdr:rowOff>158750</xdr:rowOff>
    </xdr:from>
    <xdr:to>
      <xdr:col>4</xdr:col>
      <xdr:colOff>456293</xdr:colOff>
      <xdr:row>33</xdr:row>
      <xdr:rowOff>57150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507" y="5499100"/>
          <a:ext cx="2830286" cy="635000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31</xdr:row>
      <xdr:rowOff>50800</xdr:rowOff>
    </xdr:from>
    <xdr:to>
      <xdr:col>4</xdr:col>
      <xdr:colOff>330200</xdr:colOff>
      <xdr:row>32</xdr:row>
      <xdr:rowOff>120650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2057400" y="5759450"/>
          <a:ext cx="1511300" cy="254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</xdr:col>
      <xdr:colOff>19957</xdr:colOff>
      <xdr:row>30</xdr:row>
      <xdr:rowOff>57150</xdr:rowOff>
    </xdr:from>
    <xdr:to>
      <xdr:col>1</xdr:col>
      <xdr:colOff>381907</xdr:colOff>
      <xdr:row>32</xdr:row>
      <xdr:rowOff>31636</xdr:rowOff>
    </xdr:to>
    <xdr:sp macro="" textlink="">
      <xdr:nvSpPr>
        <xdr:cNvPr id="11" name="CuadroTexto 4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781957" y="558165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1</xdr:col>
      <xdr:colOff>120650</xdr:colOff>
      <xdr:row>21</xdr:row>
      <xdr:rowOff>76200</xdr:rowOff>
    </xdr:from>
    <xdr:to>
      <xdr:col>1</xdr:col>
      <xdr:colOff>482600</xdr:colOff>
      <xdr:row>23</xdr:row>
      <xdr:rowOff>50686</xdr:rowOff>
    </xdr:to>
    <xdr:sp macro="" textlink="">
      <xdr:nvSpPr>
        <xdr:cNvPr id="12" name="CuadroTexto 4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882650" y="394335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1</xdr:col>
      <xdr:colOff>114300</xdr:colOff>
      <xdr:row>19</xdr:row>
      <xdr:rowOff>177800</xdr:rowOff>
    </xdr:from>
    <xdr:to>
      <xdr:col>1</xdr:col>
      <xdr:colOff>476250</xdr:colOff>
      <xdr:row>21</xdr:row>
      <xdr:rowOff>152286</xdr:rowOff>
    </xdr:to>
    <xdr:sp macro="" textlink="">
      <xdr:nvSpPr>
        <xdr:cNvPr id="13" name="CuadroTexto 4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876300" y="367665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70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</xdr:colOff>
      <xdr:row>15</xdr:row>
      <xdr:rowOff>147224</xdr:rowOff>
    </xdr:from>
    <xdr:to>
      <xdr:col>4</xdr:col>
      <xdr:colOff>774700</xdr:colOff>
      <xdr:row>20</xdr:row>
      <xdr:rowOff>143256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0350" y="2909474"/>
          <a:ext cx="3054350" cy="916782"/>
        </a:xfrm>
        <a:prstGeom prst="rect">
          <a:avLst/>
        </a:prstGeom>
      </xdr:spPr>
    </xdr:pic>
    <xdr:clientData/>
  </xdr:twoCellAnchor>
  <xdr:twoCellAnchor editAs="oneCell">
    <xdr:from>
      <xdr:col>1</xdr:col>
      <xdr:colOff>730250</xdr:colOff>
      <xdr:row>21</xdr:row>
      <xdr:rowOff>46448</xdr:rowOff>
    </xdr:from>
    <xdr:to>
      <xdr:col>4</xdr:col>
      <xdr:colOff>730250</xdr:colOff>
      <xdr:row>27</xdr:row>
      <xdr:rowOff>138937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913598"/>
          <a:ext cx="3048000" cy="1197389"/>
        </a:xfrm>
        <a:prstGeom prst="rect">
          <a:avLst/>
        </a:prstGeom>
      </xdr:spPr>
    </xdr:pic>
    <xdr:clientData/>
  </xdr:twoCellAnchor>
  <xdr:twoCellAnchor editAs="oneCell">
    <xdr:from>
      <xdr:col>1</xdr:col>
      <xdr:colOff>692150</xdr:colOff>
      <xdr:row>28</xdr:row>
      <xdr:rowOff>26616</xdr:rowOff>
    </xdr:from>
    <xdr:to>
      <xdr:col>4</xdr:col>
      <xdr:colOff>831850</xdr:colOff>
      <xdr:row>35</xdr:row>
      <xdr:rowOff>109220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0" y="5182816"/>
          <a:ext cx="3187700" cy="1371654"/>
        </a:xfrm>
        <a:prstGeom prst="rect">
          <a:avLst/>
        </a:prstGeom>
      </xdr:spPr>
    </xdr:pic>
    <xdr:clientData/>
  </xdr:twoCellAnchor>
  <xdr:twoCellAnchor>
    <xdr:from>
      <xdr:col>2</xdr:col>
      <xdr:colOff>615950</xdr:colOff>
      <xdr:row>29</xdr:row>
      <xdr:rowOff>95250</xdr:rowOff>
    </xdr:from>
    <xdr:to>
      <xdr:col>4</xdr:col>
      <xdr:colOff>514350</xdr:colOff>
      <xdr:row>30</xdr:row>
      <xdr:rowOff>88900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2139950" y="5435600"/>
          <a:ext cx="2184400" cy="1778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</xdr:col>
      <xdr:colOff>539750</xdr:colOff>
      <xdr:row>28</xdr:row>
      <xdr:rowOff>31750</xdr:rowOff>
    </xdr:from>
    <xdr:to>
      <xdr:col>2</xdr:col>
      <xdr:colOff>1091543</xdr:colOff>
      <xdr:row>29</xdr:row>
      <xdr:rowOff>124599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1301750" y="5187950"/>
          <a:ext cx="131379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inespecific</a:t>
          </a:r>
        </a:p>
      </xdr:txBody>
    </xdr:sp>
    <xdr:clientData/>
  </xdr:twoCellAnchor>
  <xdr:twoCellAnchor editAs="oneCell">
    <xdr:from>
      <xdr:col>1</xdr:col>
      <xdr:colOff>628650</xdr:colOff>
      <xdr:row>36</xdr:row>
      <xdr:rowOff>5654</xdr:rowOff>
    </xdr:from>
    <xdr:to>
      <xdr:col>4</xdr:col>
      <xdr:colOff>939800</xdr:colOff>
      <xdr:row>47</xdr:row>
      <xdr:rowOff>109982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6635054"/>
          <a:ext cx="3359150" cy="2129978"/>
        </a:xfrm>
        <a:prstGeom prst="rect">
          <a:avLst/>
        </a:prstGeom>
      </xdr:spPr>
    </xdr:pic>
    <xdr:clientData/>
  </xdr:twoCellAnchor>
  <xdr:twoCellAnchor editAs="oneCell">
    <xdr:from>
      <xdr:col>1</xdr:col>
      <xdr:colOff>704850</xdr:colOff>
      <xdr:row>47</xdr:row>
      <xdr:rowOff>170186</xdr:rowOff>
    </xdr:from>
    <xdr:to>
      <xdr:col>4</xdr:col>
      <xdr:colOff>1003300</xdr:colOff>
      <xdr:row>56</xdr:row>
      <xdr:rowOff>175513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8825236"/>
          <a:ext cx="3346450" cy="1662677"/>
        </a:xfrm>
        <a:prstGeom prst="rect">
          <a:avLst/>
        </a:prstGeom>
      </xdr:spPr>
    </xdr:pic>
    <xdr:clientData/>
  </xdr:twoCellAnchor>
  <xdr:twoCellAnchor>
    <xdr:from>
      <xdr:col>2</xdr:col>
      <xdr:colOff>539750</xdr:colOff>
      <xdr:row>49</xdr:row>
      <xdr:rowOff>63500</xdr:rowOff>
    </xdr:from>
    <xdr:to>
      <xdr:col>4</xdr:col>
      <xdr:colOff>704850</xdr:colOff>
      <xdr:row>50</xdr:row>
      <xdr:rowOff>95250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2063750" y="9086850"/>
          <a:ext cx="2451100" cy="2159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711200</xdr:colOff>
      <xdr:row>57</xdr:row>
      <xdr:rowOff>94062</xdr:rowOff>
    </xdr:from>
    <xdr:to>
      <xdr:col>4</xdr:col>
      <xdr:colOff>889000</xdr:colOff>
      <xdr:row>61</xdr:row>
      <xdr:rowOff>76199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" y="10590612"/>
          <a:ext cx="3225800" cy="7187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279400</xdr:colOff>
      <xdr:row>13</xdr:row>
      <xdr:rowOff>137488</xdr:rowOff>
    </xdr:from>
    <xdr:to>
      <xdr:col>9</xdr:col>
      <xdr:colOff>387350</xdr:colOff>
      <xdr:row>23</xdr:row>
      <xdr:rowOff>93980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9400" y="2556838"/>
          <a:ext cx="3155950" cy="1797992"/>
        </a:xfrm>
        <a:prstGeom prst="rect">
          <a:avLst/>
        </a:prstGeom>
      </xdr:spPr>
    </xdr:pic>
    <xdr:clientData/>
  </xdr:twoCellAnchor>
  <xdr:twoCellAnchor>
    <xdr:from>
      <xdr:col>5</xdr:col>
      <xdr:colOff>660400</xdr:colOff>
      <xdr:row>18</xdr:row>
      <xdr:rowOff>10488</xdr:rowOff>
    </xdr:from>
    <xdr:to>
      <xdr:col>9</xdr:col>
      <xdr:colOff>146050</xdr:colOff>
      <xdr:row>19</xdr:row>
      <xdr:rowOff>95250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/>
      </xdr:nvSpPr>
      <xdr:spPr>
        <a:xfrm>
          <a:off x="4470400" y="3350588"/>
          <a:ext cx="2533650" cy="26891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5</xdr:col>
      <xdr:colOff>266700</xdr:colOff>
      <xdr:row>17</xdr:row>
      <xdr:rowOff>181938</xdr:rowOff>
    </xdr:from>
    <xdr:to>
      <xdr:col>5</xdr:col>
      <xdr:colOff>628650</xdr:colOff>
      <xdr:row>19</xdr:row>
      <xdr:rowOff>156424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4076700" y="3337888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  <xdr:twoCellAnchor>
    <xdr:from>
      <xdr:col>5</xdr:col>
      <xdr:colOff>254000</xdr:colOff>
      <xdr:row>16</xdr:row>
      <xdr:rowOff>99388</xdr:rowOff>
    </xdr:from>
    <xdr:to>
      <xdr:col>5</xdr:col>
      <xdr:colOff>615950</xdr:colOff>
      <xdr:row>18</xdr:row>
      <xdr:rowOff>73874</xdr:rowOff>
    </xdr:to>
    <xdr:sp macro="" textlink="">
      <xdr:nvSpPr>
        <xdr:cNvPr id="6" name="CuadroTexto 4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4064000" y="3071188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70</a:t>
          </a:r>
        </a:p>
      </xdr:txBody>
    </xdr:sp>
    <xdr:clientData/>
  </xdr:twoCellAnchor>
  <xdr:twoCellAnchor editAs="oneCell">
    <xdr:from>
      <xdr:col>5</xdr:col>
      <xdr:colOff>336550</xdr:colOff>
      <xdr:row>22</xdr:row>
      <xdr:rowOff>142970</xdr:rowOff>
    </xdr:from>
    <xdr:to>
      <xdr:col>9</xdr:col>
      <xdr:colOff>304800</xdr:colOff>
      <xdr:row>29</xdr:row>
      <xdr:rowOff>60695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550" y="4219670"/>
          <a:ext cx="3016250" cy="1206775"/>
        </a:xfrm>
        <a:prstGeom prst="rect">
          <a:avLst/>
        </a:prstGeom>
      </xdr:spPr>
    </xdr:pic>
    <xdr:clientData/>
  </xdr:twoCellAnchor>
  <xdr:twoCellAnchor>
    <xdr:from>
      <xdr:col>5</xdr:col>
      <xdr:colOff>368300</xdr:colOff>
      <xdr:row>24</xdr:row>
      <xdr:rowOff>82550</xdr:rowOff>
    </xdr:from>
    <xdr:to>
      <xdr:col>5</xdr:col>
      <xdr:colOff>730250</xdr:colOff>
      <xdr:row>26</xdr:row>
      <xdr:rowOff>57036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4178300" y="4527550"/>
          <a:ext cx="361950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800"/>
        </a:p>
        <a:p>
          <a:r>
            <a:rPr lang="ca-ES" sz="800"/>
            <a:t>55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495300</xdr:colOff>
      <xdr:row>16</xdr:row>
      <xdr:rowOff>4458</xdr:rowOff>
    </xdr:from>
    <xdr:to>
      <xdr:col>10</xdr:col>
      <xdr:colOff>520700</xdr:colOff>
      <xdr:row>22</xdr:row>
      <xdr:rowOff>132334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2976258"/>
          <a:ext cx="3073400" cy="1232776"/>
        </a:xfrm>
        <a:prstGeom prst="rect">
          <a:avLst/>
        </a:prstGeom>
      </xdr:spPr>
    </xdr:pic>
    <xdr:clientData/>
  </xdr:twoCellAnchor>
  <xdr:twoCellAnchor>
    <xdr:from>
      <xdr:col>8</xdr:col>
      <xdr:colOff>730250</xdr:colOff>
      <xdr:row>19</xdr:row>
      <xdr:rowOff>177800</xdr:rowOff>
    </xdr:from>
    <xdr:to>
      <xdr:col>10</xdr:col>
      <xdr:colOff>292100</xdr:colOff>
      <xdr:row>21</xdr:row>
      <xdr:rowOff>38100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/>
      </xdr:nvSpPr>
      <xdr:spPr>
        <a:xfrm>
          <a:off x="6826250" y="3702050"/>
          <a:ext cx="1085850" cy="2286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6</xdr:col>
      <xdr:colOff>323850</xdr:colOff>
      <xdr:row>4</xdr:row>
      <xdr:rowOff>14690</xdr:rowOff>
    </xdr:from>
    <xdr:to>
      <xdr:col>11</xdr:col>
      <xdr:colOff>107950</xdr:colOff>
      <xdr:row>14</xdr:row>
      <xdr:rowOff>88088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751290"/>
          <a:ext cx="3594100" cy="1940298"/>
        </a:xfrm>
        <a:prstGeom prst="rect">
          <a:avLst/>
        </a:prstGeom>
      </xdr:spPr>
    </xdr:pic>
    <xdr:clientData/>
  </xdr:twoCellAnchor>
  <xdr:twoCellAnchor>
    <xdr:from>
      <xdr:col>8</xdr:col>
      <xdr:colOff>469900</xdr:colOff>
      <xdr:row>8</xdr:row>
      <xdr:rowOff>127000</xdr:rowOff>
    </xdr:from>
    <xdr:to>
      <xdr:col>9</xdr:col>
      <xdr:colOff>685800</xdr:colOff>
      <xdr:row>10</xdr:row>
      <xdr:rowOff>107950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SpPr/>
      </xdr:nvSpPr>
      <xdr:spPr>
        <a:xfrm>
          <a:off x="6565900" y="1625600"/>
          <a:ext cx="977900" cy="349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635000</xdr:colOff>
      <xdr:row>3</xdr:row>
      <xdr:rowOff>123750</xdr:rowOff>
    </xdr:from>
    <xdr:to>
      <xdr:col>10</xdr:col>
      <xdr:colOff>749300</xdr:colOff>
      <xdr:row>15</xdr:row>
      <xdr:rowOff>43179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7650" y="676200"/>
          <a:ext cx="3162300" cy="2129229"/>
        </a:xfrm>
        <a:prstGeom prst="rect">
          <a:avLst/>
        </a:prstGeom>
      </xdr:spPr>
    </xdr:pic>
    <xdr:clientData/>
  </xdr:twoCellAnchor>
  <xdr:twoCellAnchor>
    <xdr:from>
      <xdr:col>7</xdr:col>
      <xdr:colOff>571500</xdr:colOff>
      <xdr:row>9</xdr:row>
      <xdr:rowOff>107950</xdr:rowOff>
    </xdr:from>
    <xdr:to>
      <xdr:col>9</xdr:col>
      <xdr:colOff>133350</xdr:colOff>
      <xdr:row>10</xdr:row>
      <xdr:rowOff>165100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>
        <a:xfrm>
          <a:off x="6026150" y="1765300"/>
          <a:ext cx="1085850" cy="2413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6</xdr:col>
      <xdr:colOff>603250</xdr:colOff>
      <xdr:row>15</xdr:row>
      <xdr:rowOff>178172</xdr:rowOff>
    </xdr:from>
    <xdr:to>
      <xdr:col>11</xdr:col>
      <xdr:colOff>330200</xdr:colOff>
      <xdr:row>24</xdr:row>
      <xdr:rowOff>120649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2940422"/>
          <a:ext cx="3536950" cy="1599827"/>
        </a:xfrm>
        <a:prstGeom prst="rect">
          <a:avLst/>
        </a:prstGeom>
      </xdr:spPr>
    </xdr:pic>
    <xdr:clientData/>
  </xdr:twoCellAnchor>
  <xdr:twoCellAnchor>
    <xdr:from>
      <xdr:col>7</xdr:col>
      <xdr:colOff>635000</xdr:colOff>
      <xdr:row>21</xdr:row>
      <xdr:rowOff>44822</xdr:rowOff>
    </xdr:from>
    <xdr:to>
      <xdr:col>9</xdr:col>
      <xdr:colOff>152400</xdr:colOff>
      <xdr:row>22</xdr:row>
      <xdr:rowOff>76200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>
        <a:xfrm>
          <a:off x="6089650" y="3911972"/>
          <a:ext cx="1041400" cy="21552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476250</xdr:colOff>
      <xdr:row>9</xdr:row>
      <xdr:rowOff>158750</xdr:rowOff>
    </xdr:from>
    <xdr:to>
      <xdr:col>10</xdr:col>
      <xdr:colOff>622300</xdr:colOff>
      <xdr:row>17</xdr:row>
      <xdr:rowOff>105290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1816100"/>
          <a:ext cx="2432050" cy="1419740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349250</xdr:colOff>
      <xdr:row>4</xdr:row>
      <xdr:rowOff>63500</xdr:rowOff>
    </xdr:from>
    <xdr:to>
      <xdr:col>10</xdr:col>
      <xdr:colOff>689652</xdr:colOff>
      <xdr:row>9</xdr:row>
      <xdr:rowOff>63500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900" y="800100"/>
          <a:ext cx="2626402" cy="920750"/>
        </a:xfrm>
        <a:prstGeom prst="rect">
          <a:avLst/>
        </a:prstGeom>
      </xdr:spPr>
    </xdr:pic>
    <xdr:clientData/>
  </xdr:twoCellAnchor>
  <xdr:twoCellAnchor>
    <xdr:from>
      <xdr:col>7</xdr:col>
      <xdr:colOff>444500</xdr:colOff>
      <xdr:row>6</xdr:row>
      <xdr:rowOff>69850</xdr:rowOff>
    </xdr:from>
    <xdr:to>
      <xdr:col>8</xdr:col>
      <xdr:colOff>44450</xdr:colOff>
      <xdr:row>8</xdr:row>
      <xdr:rowOff>106917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5899150" y="1174750"/>
          <a:ext cx="361950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55</a:t>
          </a:r>
        </a:p>
      </xdr:txBody>
    </xdr:sp>
    <xdr:clientData/>
  </xdr:twoCellAnchor>
  <xdr:twoCellAnchor>
    <xdr:from>
      <xdr:col>7</xdr:col>
      <xdr:colOff>431800</xdr:colOff>
      <xdr:row>4</xdr:row>
      <xdr:rowOff>31750</xdr:rowOff>
    </xdr:from>
    <xdr:to>
      <xdr:col>8</xdr:col>
      <xdr:colOff>31750</xdr:colOff>
      <xdr:row>6</xdr:row>
      <xdr:rowOff>68817</xdr:rowOff>
    </xdr:to>
    <xdr:sp macro="" textlink="">
      <xdr:nvSpPr>
        <xdr:cNvPr id="7" name="CuadroTexto 4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 txBox="1"/>
      </xdr:nvSpPr>
      <xdr:spPr>
        <a:xfrm>
          <a:off x="5886450" y="768350"/>
          <a:ext cx="361950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70</a:t>
          </a:r>
        </a:p>
      </xdr:txBody>
    </xdr:sp>
    <xdr:clientData/>
  </xdr:twoCellAnchor>
  <xdr:twoCellAnchor>
    <xdr:from>
      <xdr:col>8</xdr:col>
      <xdr:colOff>260350</xdr:colOff>
      <xdr:row>3</xdr:row>
      <xdr:rowOff>38100</xdr:rowOff>
    </xdr:from>
    <xdr:to>
      <xdr:col>9</xdr:col>
      <xdr:colOff>406400</xdr:colOff>
      <xdr:row>4</xdr:row>
      <xdr:rowOff>94217</xdr:rowOff>
    </xdr:to>
    <xdr:sp macro="" textlink="">
      <xdr:nvSpPr>
        <xdr:cNvPr id="8" name="CuadroTexto 4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 txBox="1"/>
      </xdr:nvSpPr>
      <xdr:spPr>
        <a:xfrm>
          <a:off x="6477000" y="590550"/>
          <a:ext cx="908050" cy="2402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AAV-Control</a:t>
          </a:r>
        </a:p>
      </xdr:txBody>
    </xdr:sp>
    <xdr:clientData/>
  </xdr:twoCellAnchor>
  <xdr:twoCellAnchor>
    <xdr:from>
      <xdr:col>9</xdr:col>
      <xdr:colOff>247650</xdr:colOff>
      <xdr:row>3</xdr:row>
      <xdr:rowOff>38100</xdr:rowOff>
    </xdr:from>
    <xdr:to>
      <xdr:col>10</xdr:col>
      <xdr:colOff>393700</xdr:colOff>
      <xdr:row>4</xdr:row>
      <xdr:rowOff>94217</xdr:rowOff>
    </xdr:to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SpPr txBox="1"/>
      </xdr:nvSpPr>
      <xdr:spPr>
        <a:xfrm>
          <a:off x="7226300" y="590550"/>
          <a:ext cx="908050" cy="2402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AAV-Sesn2</a:t>
          </a:r>
        </a:p>
      </xdr:txBody>
    </xdr:sp>
    <xdr:clientData/>
  </xdr:twoCellAnchor>
  <xdr:twoCellAnchor>
    <xdr:from>
      <xdr:col>19</xdr:col>
      <xdr:colOff>23429</xdr:colOff>
      <xdr:row>7</xdr:row>
      <xdr:rowOff>57588</xdr:rowOff>
    </xdr:from>
    <xdr:to>
      <xdr:col>19</xdr:col>
      <xdr:colOff>696091</xdr:colOff>
      <xdr:row>7</xdr:row>
      <xdr:rowOff>57588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CxnSpPr/>
      </xdr:nvCxnSpPr>
      <xdr:spPr>
        <a:xfrm>
          <a:off x="14622079" y="1346638"/>
          <a:ext cx="67266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436179</xdr:colOff>
      <xdr:row>13</xdr:row>
      <xdr:rowOff>178238</xdr:rowOff>
    </xdr:from>
    <xdr:to>
      <xdr:col>24</xdr:col>
      <xdr:colOff>346841</xdr:colOff>
      <xdr:row>13</xdr:row>
      <xdr:rowOff>178238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CxnSpPr/>
      </xdr:nvCxnSpPr>
      <xdr:spPr>
        <a:xfrm>
          <a:off x="18082829" y="2572188"/>
          <a:ext cx="67266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271079</xdr:colOff>
      <xdr:row>5</xdr:row>
      <xdr:rowOff>51238</xdr:rowOff>
    </xdr:from>
    <xdr:to>
      <xdr:col>10</xdr:col>
      <xdr:colOff>181741</xdr:colOff>
      <xdr:row>5</xdr:row>
      <xdr:rowOff>51238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CxnSpPr/>
      </xdr:nvCxnSpPr>
      <xdr:spPr>
        <a:xfrm>
          <a:off x="7249729" y="971988"/>
          <a:ext cx="67266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436179</xdr:colOff>
      <xdr:row>12</xdr:row>
      <xdr:rowOff>178238</xdr:rowOff>
    </xdr:from>
    <xdr:to>
      <xdr:col>24</xdr:col>
      <xdr:colOff>346841</xdr:colOff>
      <xdr:row>12</xdr:row>
      <xdr:rowOff>178238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00000000-0008-0000-2B00-00000E000000}"/>
            </a:ext>
          </a:extLst>
        </xdr:cNvPr>
        <xdr:cNvCxnSpPr/>
      </xdr:nvCxnSpPr>
      <xdr:spPr>
        <a:xfrm>
          <a:off x="18082829" y="2388038"/>
          <a:ext cx="67266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292100</xdr:colOff>
      <xdr:row>5</xdr:row>
      <xdr:rowOff>50800</xdr:rowOff>
    </xdr:from>
    <xdr:to>
      <xdr:col>9</xdr:col>
      <xdr:colOff>202762</xdr:colOff>
      <xdr:row>5</xdr:row>
      <xdr:rowOff>50800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CxnSpPr/>
      </xdr:nvCxnSpPr>
      <xdr:spPr>
        <a:xfrm>
          <a:off x="6508750" y="971550"/>
          <a:ext cx="67266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271079</xdr:colOff>
      <xdr:row>13</xdr:row>
      <xdr:rowOff>114300</xdr:rowOff>
    </xdr:from>
    <xdr:to>
      <xdr:col>10</xdr:col>
      <xdr:colOff>514350</xdr:colOff>
      <xdr:row>13</xdr:row>
      <xdr:rowOff>121088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CxnSpPr/>
      </xdr:nvCxnSpPr>
      <xdr:spPr>
        <a:xfrm flipV="1">
          <a:off x="7249729" y="2508250"/>
          <a:ext cx="1005271" cy="678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13</xdr:row>
      <xdr:rowOff>120650</xdr:rowOff>
    </xdr:from>
    <xdr:to>
      <xdr:col>9</xdr:col>
      <xdr:colOff>158750</xdr:colOff>
      <xdr:row>13</xdr:row>
      <xdr:rowOff>120650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CxnSpPr/>
      </xdr:nvCxnSpPr>
      <xdr:spPr>
        <a:xfrm>
          <a:off x="6242050" y="2514600"/>
          <a:ext cx="8953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120650</xdr:colOff>
      <xdr:row>12</xdr:row>
      <xdr:rowOff>165100</xdr:rowOff>
    </xdr:from>
    <xdr:to>
      <xdr:col>9</xdr:col>
      <xdr:colOff>266700</xdr:colOff>
      <xdr:row>14</xdr:row>
      <xdr:rowOff>37067</xdr:rowOff>
    </xdr:to>
    <xdr:sp macro="" textlink="">
      <xdr:nvSpPr>
        <xdr:cNvPr id="22" name="CuadroTexto 4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 txBox="1"/>
      </xdr:nvSpPr>
      <xdr:spPr>
        <a:xfrm>
          <a:off x="6337300" y="2374900"/>
          <a:ext cx="908050" cy="2402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AAV-Control</a:t>
          </a:r>
        </a:p>
      </xdr:txBody>
    </xdr:sp>
    <xdr:clientData/>
  </xdr:twoCellAnchor>
  <xdr:twoCellAnchor>
    <xdr:from>
      <xdr:col>9</xdr:col>
      <xdr:colOff>330200</xdr:colOff>
      <xdr:row>12</xdr:row>
      <xdr:rowOff>165100</xdr:rowOff>
    </xdr:from>
    <xdr:to>
      <xdr:col>10</xdr:col>
      <xdr:colOff>476250</xdr:colOff>
      <xdr:row>14</xdr:row>
      <xdr:rowOff>37067</xdr:rowOff>
    </xdr:to>
    <xdr:sp macro="" textlink="">
      <xdr:nvSpPr>
        <xdr:cNvPr id="23" name="CuadroTexto 4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 txBox="1"/>
      </xdr:nvSpPr>
      <xdr:spPr>
        <a:xfrm>
          <a:off x="7308850" y="2374900"/>
          <a:ext cx="908050" cy="2402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ca-ES" sz="1000"/>
        </a:p>
        <a:p>
          <a:r>
            <a:rPr lang="ca-ES" sz="1000"/>
            <a:t>AAV-Sesn2</a:t>
          </a:r>
        </a:p>
      </xdr:txBody>
    </xdr:sp>
    <xdr:clientData/>
  </xdr:twoCellAnchor>
  <xdr:twoCellAnchor>
    <xdr:from>
      <xdr:col>8</xdr:col>
      <xdr:colOff>482600</xdr:colOff>
      <xdr:row>6</xdr:row>
      <xdr:rowOff>25400</xdr:rowOff>
    </xdr:from>
    <xdr:to>
      <xdr:col>9</xdr:col>
      <xdr:colOff>742950</xdr:colOff>
      <xdr:row>7</xdr:row>
      <xdr:rowOff>158750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2B00-000018000000}"/>
            </a:ext>
          </a:extLst>
        </xdr:cNvPr>
        <xdr:cNvSpPr/>
      </xdr:nvSpPr>
      <xdr:spPr>
        <a:xfrm>
          <a:off x="6699250" y="1130300"/>
          <a:ext cx="1022350" cy="317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8</xdr:col>
      <xdr:colOff>381000</xdr:colOff>
      <xdr:row>11</xdr:row>
      <xdr:rowOff>120650</xdr:rowOff>
    </xdr:from>
    <xdr:to>
      <xdr:col>10</xdr:col>
      <xdr:colOff>139700</xdr:colOff>
      <xdr:row>13</xdr:row>
      <xdr:rowOff>44450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2B00-000019000000}"/>
            </a:ext>
          </a:extLst>
        </xdr:cNvPr>
        <xdr:cNvSpPr/>
      </xdr:nvSpPr>
      <xdr:spPr>
        <a:xfrm>
          <a:off x="6597650" y="2146300"/>
          <a:ext cx="1282700" cy="292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4</xdr:row>
      <xdr:rowOff>66372</xdr:rowOff>
    </xdr:from>
    <xdr:to>
      <xdr:col>7</xdr:col>
      <xdr:colOff>63500</xdr:colOff>
      <xdr:row>13</xdr:row>
      <xdr:rowOff>72644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0" y="802972"/>
          <a:ext cx="3238500" cy="1663622"/>
        </a:xfrm>
        <a:prstGeom prst="rect">
          <a:avLst/>
        </a:prstGeom>
      </xdr:spPr>
    </xdr:pic>
    <xdr:clientData/>
  </xdr:twoCellAnchor>
  <xdr:twoCellAnchor>
    <xdr:from>
      <xdr:col>2</xdr:col>
      <xdr:colOff>603250</xdr:colOff>
      <xdr:row>7</xdr:row>
      <xdr:rowOff>177800</xdr:rowOff>
    </xdr:from>
    <xdr:to>
      <xdr:col>3</xdr:col>
      <xdr:colOff>406955</xdr:colOff>
      <xdr:row>8</xdr:row>
      <xdr:rowOff>5357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CxnSpPr>
          <a:cxnSpLocks/>
        </xdr:cNvCxnSpPr>
      </xdr:nvCxnSpPr>
      <xdr:spPr>
        <a:xfrm>
          <a:off x="2127250" y="1466850"/>
          <a:ext cx="565705" cy="11707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393701</xdr:colOff>
      <xdr:row>5</xdr:row>
      <xdr:rowOff>117173</xdr:rowOff>
    </xdr:from>
    <xdr:to>
      <xdr:col>7</xdr:col>
      <xdr:colOff>596901</xdr:colOff>
      <xdr:row>7</xdr:row>
      <xdr:rowOff>13433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 txBox="1"/>
      </xdr:nvSpPr>
      <xdr:spPr>
        <a:xfrm>
          <a:off x="4965701" y="1037923"/>
          <a:ext cx="96520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100"/>
            <a:t>inespecific</a:t>
          </a:r>
        </a:p>
      </xdr:txBody>
    </xdr:sp>
    <xdr:clientData/>
  </xdr:twoCellAnchor>
  <xdr:twoCellAnchor>
    <xdr:from>
      <xdr:col>6</xdr:col>
      <xdr:colOff>438150</xdr:colOff>
      <xdr:row>9</xdr:row>
      <xdr:rowOff>0</xdr:rowOff>
    </xdr:from>
    <xdr:to>
      <xdr:col>7</xdr:col>
      <xdr:colOff>641350</xdr:colOff>
      <xdr:row>10</xdr:row>
      <xdr:rowOff>80410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 txBox="1"/>
      </xdr:nvSpPr>
      <xdr:spPr>
        <a:xfrm>
          <a:off x="5010150" y="1657350"/>
          <a:ext cx="965200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100"/>
            <a:t>inespecific</a:t>
          </a:r>
        </a:p>
      </xdr:txBody>
    </xdr:sp>
    <xdr:clientData/>
  </xdr:twoCellAnchor>
  <xdr:twoCellAnchor editAs="oneCell">
    <xdr:from>
      <xdr:col>3</xdr:col>
      <xdr:colOff>126000</xdr:colOff>
      <xdr:row>13</xdr:row>
      <xdr:rowOff>149374</xdr:rowOff>
    </xdr:from>
    <xdr:to>
      <xdr:col>7</xdr:col>
      <xdr:colOff>30000</xdr:colOff>
      <xdr:row>24</xdr:row>
      <xdr:rowOff>50800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8" r="2502"/>
        <a:stretch/>
      </xdr:blipFill>
      <xdr:spPr>
        <a:xfrm>
          <a:off x="2412000" y="2543324"/>
          <a:ext cx="2952000" cy="1927076"/>
        </a:xfrm>
        <a:prstGeom prst="rect">
          <a:avLst/>
        </a:prstGeom>
      </xdr:spPr>
    </xdr:pic>
    <xdr:clientData/>
  </xdr:twoCellAnchor>
  <xdr:twoCellAnchor>
    <xdr:from>
      <xdr:col>3</xdr:col>
      <xdr:colOff>698500</xdr:colOff>
      <xdr:row>7</xdr:row>
      <xdr:rowOff>21922</xdr:rowOff>
    </xdr:from>
    <xdr:to>
      <xdr:col>5</xdr:col>
      <xdr:colOff>698500</xdr:colOff>
      <xdr:row>8</xdr:row>
      <xdr:rowOff>25400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2984500" y="1310972"/>
          <a:ext cx="1524000" cy="18762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3</xdr:col>
      <xdr:colOff>679450</xdr:colOff>
      <xdr:row>18</xdr:row>
      <xdr:rowOff>19050</xdr:rowOff>
    </xdr:from>
    <xdr:to>
      <xdr:col>6</xdr:col>
      <xdr:colOff>38100</xdr:colOff>
      <xdr:row>19</xdr:row>
      <xdr:rowOff>171450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2965450" y="3333750"/>
          <a:ext cx="1644650" cy="3365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120650</xdr:colOff>
      <xdr:row>14</xdr:row>
      <xdr:rowOff>50800</xdr:rowOff>
    </xdr:from>
    <xdr:to>
      <xdr:col>3</xdr:col>
      <xdr:colOff>1153585</xdr:colOff>
      <xdr:row>20</xdr:row>
      <xdr:rowOff>39878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650" y="2654300"/>
          <a:ext cx="2226735" cy="109397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14</xdr:row>
      <xdr:rowOff>113936</xdr:rowOff>
    </xdr:from>
    <xdr:to>
      <xdr:col>7</xdr:col>
      <xdr:colOff>393700</xdr:colOff>
      <xdr:row>20</xdr:row>
      <xdr:rowOff>58166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5150" y="2717436"/>
          <a:ext cx="3016250" cy="104913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20</xdr:row>
      <xdr:rowOff>127000</xdr:rowOff>
    </xdr:from>
    <xdr:to>
      <xdr:col>4</xdr:col>
      <xdr:colOff>145932</xdr:colOff>
      <xdr:row>28</xdr:row>
      <xdr:rowOff>95249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0" y="3835400"/>
          <a:ext cx="2419232" cy="1441449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22</xdr:row>
      <xdr:rowOff>25400</xdr:rowOff>
    </xdr:from>
    <xdr:to>
      <xdr:col>3</xdr:col>
      <xdr:colOff>209550</xdr:colOff>
      <xdr:row>23</xdr:row>
      <xdr:rowOff>31750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/>
      </xdr:nvSpPr>
      <xdr:spPr>
        <a:xfrm>
          <a:off x="1905000" y="4102100"/>
          <a:ext cx="1022350" cy="190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4</xdr:col>
      <xdr:colOff>520699</xdr:colOff>
      <xdr:row>22</xdr:row>
      <xdr:rowOff>25546</xdr:rowOff>
    </xdr:from>
    <xdr:to>
      <xdr:col>7</xdr:col>
      <xdr:colOff>468596</xdr:colOff>
      <xdr:row>28</xdr:row>
      <xdr:rowOff>69850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599" y="4102246"/>
          <a:ext cx="3046697" cy="114920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29</xdr:row>
      <xdr:rowOff>62728</xdr:rowOff>
    </xdr:from>
    <xdr:to>
      <xdr:col>4</xdr:col>
      <xdr:colOff>215900</xdr:colOff>
      <xdr:row>36</xdr:row>
      <xdr:rowOff>1524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5428478"/>
          <a:ext cx="2533650" cy="1227846"/>
        </a:xfrm>
        <a:prstGeom prst="rect">
          <a:avLst/>
        </a:prstGeom>
      </xdr:spPr>
    </xdr:pic>
    <xdr:clientData/>
  </xdr:twoCellAnchor>
  <xdr:twoCellAnchor>
    <xdr:from>
      <xdr:col>3</xdr:col>
      <xdr:colOff>277429</xdr:colOff>
      <xdr:row>31</xdr:row>
      <xdr:rowOff>177466</xdr:rowOff>
    </xdr:from>
    <xdr:to>
      <xdr:col>3</xdr:col>
      <xdr:colOff>1162050</xdr:colOff>
      <xdr:row>31</xdr:row>
      <xdr:rowOff>177800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CxnSpPr/>
      </xdr:nvCxnSpPr>
      <xdr:spPr>
        <a:xfrm>
          <a:off x="2995229" y="5911516"/>
          <a:ext cx="884621" cy="33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406400</xdr:colOff>
      <xdr:row>31</xdr:row>
      <xdr:rowOff>177800</xdr:rowOff>
    </xdr:from>
    <xdr:to>
      <xdr:col>3</xdr:col>
      <xdr:colOff>171450</xdr:colOff>
      <xdr:row>31</xdr:row>
      <xdr:rowOff>183378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CxnSpPr/>
      </xdr:nvCxnSpPr>
      <xdr:spPr>
        <a:xfrm flipV="1">
          <a:off x="1930400" y="5911850"/>
          <a:ext cx="958850" cy="557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622301</xdr:colOff>
      <xdr:row>30</xdr:row>
      <xdr:rowOff>126228</xdr:rowOff>
    </xdr:from>
    <xdr:to>
      <xdr:col>2</xdr:col>
      <xdr:colOff>1162051</xdr:colOff>
      <xdr:row>32</xdr:row>
      <xdr:rowOff>44450</xdr:rowOff>
    </xdr:to>
    <xdr:sp macro="" textlink="">
      <xdr:nvSpPr>
        <xdr:cNvPr id="19" name="CuadroTexto 6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 txBox="1"/>
      </xdr:nvSpPr>
      <xdr:spPr>
        <a:xfrm>
          <a:off x="2146301" y="5676128"/>
          <a:ext cx="539750" cy="2865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WT</a:t>
          </a:r>
        </a:p>
      </xdr:txBody>
    </xdr:sp>
    <xdr:clientData/>
  </xdr:twoCellAnchor>
  <xdr:twoCellAnchor>
    <xdr:from>
      <xdr:col>3</xdr:col>
      <xdr:colOff>349250</xdr:colOff>
      <xdr:row>30</xdr:row>
      <xdr:rowOff>119878</xdr:rowOff>
    </xdr:from>
    <xdr:to>
      <xdr:col>3</xdr:col>
      <xdr:colOff>1130300</xdr:colOff>
      <xdr:row>32</xdr:row>
      <xdr:rowOff>31783</xdr:rowOff>
    </xdr:to>
    <xdr:sp macro="" textlink="">
      <xdr:nvSpPr>
        <xdr:cNvPr id="20" name="CuadroTexto 6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 txBox="1"/>
      </xdr:nvSpPr>
      <xdr:spPr>
        <a:xfrm>
          <a:off x="3067050" y="5669778"/>
          <a:ext cx="7810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Sesn1 KO</a:t>
          </a:r>
        </a:p>
      </xdr:txBody>
    </xdr:sp>
    <xdr:clientData/>
  </xdr:twoCellAnchor>
  <xdr:twoCellAnchor>
    <xdr:from>
      <xdr:col>1</xdr:col>
      <xdr:colOff>742950</xdr:colOff>
      <xdr:row>33</xdr:row>
      <xdr:rowOff>88901</xdr:rowOff>
    </xdr:from>
    <xdr:to>
      <xdr:col>2</xdr:col>
      <xdr:colOff>355600</xdr:colOff>
      <xdr:row>34</xdr:row>
      <xdr:rowOff>137956</xdr:rowOff>
    </xdr:to>
    <xdr:sp macro="" textlink="">
      <xdr:nvSpPr>
        <xdr:cNvPr id="23" name="CuadroTexto 6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 txBox="1"/>
      </xdr:nvSpPr>
      <xdr:spPr>
        <a:xfrm>
          <a:off x="1504950" y="6191251"/>
          <a:ext cx="37465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16</xdr:row>
      <xdr:rowOff>8410</xdr:rowOff>
    </xdr:from>
    <xdr:to>
      <xdr:col>5</xdr:col>
      <xdr:colOff>584200</xdr:colOff>
      <xdr:row>24</xdr:row>
      <xdr:rowOff>110998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" y="3005610"/>
          <a:ext cx="3727450" cy="1575788"/>
        </a:xfrm>
        <a:prstGeom prst="rect">
          <a:avLst/>
        </a:prstGeom>
      </xdr:spPr>
    </xdr:pic>
    <xdr:clientData/>
  </xdr:twoCellAnchor>
  <xdr:twoCellAnchor>
    <xdr:from>
      <xdr:col>2</xdr:col>
      <xdr:colOff>882650</xdr:colOff>
      <xdr:row>20</xdr:row>
      <xdr:rowOff>171450</xdr:rowOff>
    </xdr:from>
    <xdr:to>
      <xdr:col>4</xdr:col>
      <xdr:colOff>908050</xdr:colOff>
      <xdr:row>22</xdr:row>
      <xdr:rowOff>177800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/>
      </xdr:nvSpPr>
      <xdr:spPr>
        <a:xfrm>
          <a:off x="2406650" y="3905250"/>
          <a:ext cx="2305050" cy="3746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2</xdr:col>
      <xdr:colOff>476250</xdr:colOff>
      <xdr:row>25</xdr:row>
      <xdr:rowOff>82918</xdr:rowOff>
    </xdr:from>
    <xdr:to>
      <xdr:col>5</xdr:col>
      <xdr:colOff>0</xdr:colOff>
      <xdr:row>30</xdr:row>
      <xdr:rowOff>61976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4737468"/>
          <a:ext cx="2921000" cy="899808"/>
        </a:xfrm>
        <a:prstGeom prst="rect">
          <a:avLst/>
        </a:prstGeom>
      </xdr:spPr>
    </xdr:pic>
    <xdr:clientData/>
  </xdr:twoCellAnchor>
  <xdr:twoCellAnchor>
    <xdr:from>
      <xdr:col>2</xdr:col>
      <xdr:colOff>406400</xdr:colOff>
      <xdr:row>27</xdr:row>
      <xdr:rowOff>146050</xdr:rowOff>
    </xdr:from>
    <xdr:to>
      <xdr:col>2</xdr:col>
      <xdr:colOff>776226</xdr:colOff>
      <xdr:row>29</xdr:row>
      <xdr:rowOff>10955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1930400" y="5168900"/>
          <a:ext cx="369826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  <xdr:twoCellAnchor>
    <xdr:from>
      <xdr:col>2</xdr:col>
      <xdr:colOff>895350</xdr:colOff>
      <xdr:row>27</xdr:row>
      <xdr:rowOff>82550</xdr:rowOff>
    </xdr:from>
    <xdr:to>
      <xdr:col>3</xdr:col>
      <xdr:colOff>831850</xdr:colOff>
      <xdr:row>27</xdr:row>
      <xdr:rowOff>89268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CxnSpPr/>
      </xdr:nvCxnSpPr>
      <xdr:spPr>
        <a:xfrm flipV="1">
          <a:off x="2419350" y="5105400"/>
          <a:ext cx="1035050" cy="67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25</xdr:row>
      <xdr:rowOff>133718</xdr:rowOff>
    </xdr:from>
    <xdr:to>
      <xdr:col>3</xdr:col>
      <xdr:colOff>596901</xdr:colOff>
      <xdr:row>27</xdr:row>
      <xdr:rowOff>51940</xdr:rowOff>
    </xdr:to>
    <xdr:sp macro="" textlink="">
      <xdr:nvSpPr>
        <xdr:cNvPr id="14" name="CuadroTexto 6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 txBox="1"/>
      </xdr:nvSpPr>
      <xdr:spPr>
        <a:xfrm>
          <a:off x="2679701" y="4788268"/>
          <a:ext cx="539750" cy="2865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WT</a:t>
          </a:r>
        </a:p>
      </xdr:txBody>
    </xdr:sp>
    <xdr:clientData/>
  </xdr:twoCellAnchor>
  <xdr:twoCellAnchor>
    <xdr:from>
      <xdr:col>3</xdr:col>
      <xdr:colOff>1079500</xdr:colOff>
      <xdr:row>25</xdr:row>
      <xdr:rowOff>127368</xdr:rowOff>
    </xdr:from>
    <xdr:to>
      <xdr:col>4</xdr:col>
      <xdr:colOff>679450</xdr:colOff>
      <xdr:row>27</xdr:row>
      <xdr:rowOff>39273</xdr:rowOff>
    </xdr:to>
    <xdr:sp macro="" textlink="">
      <xdr:nvSpPr>
        <xdr:cNvPr id="15" name="CuadroTexto 6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 txBox="1"/>
      </xdr:nvSpPr>
      <xdr:spPr>
        <a:xfrm>
          <a:off x="3702050" y="4781918"/>
          <a:ext cx="7810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Sesn2 Tg</a:t>
          </a:r>
        </a:p>
      </xdr:txBody>
    </xdr:sp>
    <xdr:clientData/>
  </xdr:twoCellAnchor>
  <xdr:twoCellAnchor>
    <xdr:from>
      <xdr:col>3</xdr:col>
      <xdr:colOff>958850</xdr:colOff>
      <xdr:row>27</xdr:row>
      <xdr:rowOff>69850</xdr:rowOff>
    </xdr:from>
    <xdr:to>
      <xdr:col>4</xdr:col>
      <xdr:colOff>812800</xdr:colOff>
      <xdr:row>27</xdr:row>
      <xdr:rowOff>76568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CxnSpPr/>
      </xdr:nvCxnSpPr>
      <xdr:spPr>
        <a:xfrm flipV="1">
          <a:off x="3581400" y="5092700"/>
          <a:ext cx="1035050" cy="67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234950</xdr:colOff>
      <xdr:row>32</xdr:row>
      <xdr:rowOff>174416</xdr:rowOff>
    </xdr:from>
    <xdr:to>
      <xdr:col>4</xdr:col>
      <xdr:colOff>1079500</xdr:colOff>
      <xdr:row>40</xdr:row>
      <xdr:rowOff>24129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950" y="6118016"/>
          <a:ext cx="3124200" cy="1322913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317500</xdr:colOff>
      <xdr:row>40</xdr:row>
      <xdr:rowOff>135227</xdr:rowOff>
    </xdr:from>
    <xdr:to>
      <xdr:col>4</xdr:col>
      <xdr:colOff>469900</xdr:colOff>
      <xdr:row>44</xdr:row>
      <xdr:rowOff>99567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7552027"/>
          <a:ext cx="2432050" cy="70094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717550</xdr:colOff>
      <xdr:row>13</xdr:row>
      <xdr:rowOff>44450</xdr:rowOff>
    </xdr:from>
    <xdr:to>
      <xdr:col>5</xdr:col>
      <xdr:colOff>365252</xdr:colOff>
      <xdr:row>19</xdr:row>
      <xdr:rowOff>10922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550" y="2489200"/>
          <a:ext cx="3044952" cy="1071372"/>
        </a:xfrm>
        <a:prstGeom prst="rect">
          <a:avLst/>
        </a:prstGeom>
      </xdr:spPr>
    </xdr:pic>
    <xdr:clientData/>
  </xdr:twoCellAnchor>
  <xdr:twoCellAnchor>
    <xdr:from>
      <xdr:col>2</xdr:col>
      <xdr:colOff>635000</xdr:colOff>
      <xdr:row>16</xdr:row>
      <xdr:rowOff>69850</xdr:rowOff>
    </xdr:from>
    <xdr:to>
      <xdr:col>2</xdr:col>
      <xdr:colOff>1004826</xdr:colOff>
      <xdr:row>17</xdr:row>
      <xdr:rowOff>99855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2159000" y="3067050"/>
          <a:ext cx="369826" cy="2141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15</a:t>
          </a:r>
        </a:p>
      </xdr:txBody>
    </xdr:sp>
    <xdr:clientData/>
  </xdr:twoCellAnchor>
  <xdr:twoCellAnchor editAs="oneCell">
    <xdr:from>
      <xdr:col>2</xdr:col>
      <xdr:colOff>660399</xdr:colOff>
      <xdr:row>19</xdr:row>
      <xdr:rowOff>89440</xdr:rowOff>
    </xdr:from>
    <xdr:to>
      <xdr:col>5</xdr:col>
      <xdr:colOff>311150</xdr:colOff>
      <xdr:row>24</xdr:row>
      <xdr:rowOff>50799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4399" y="3639090"/>
          <a:ext cx="3048001" cy="882109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21</xdr:row>
      <xdr:rowOff>31750</xdr:rowOff>
    </xdr:from>
    <xdr:to>
      <xdr:col>4</xdr:col>
      <xdr:colOff>31750</xdr:colOff>
      <xdr:row>21</xdr:row>
      <xdr:rowOff>38100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CxnSpPr/>
      </xdr:nvCxnSpPr>
      <xdr:spPr>
        <a:xfrm flipV="1">
          <a:off x="2641600" y="3949700"/>
          <a:ext cx="1193800" cy="63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457201</xdr:colOff>
      <xdr:row>19</xdr:row>
      <xdr:rowOff>82550</xdr:rowOff>
    </xdr:from>
    <xdr:to>
      <xdr:col>3</xdr:col>
      <xdr:colOff>996951</xdr:colOff>
      <xdr:row>21</xdr:row>
      <xdr:rowOff>772</xdr:rowOff>
    </xdr:to>
    <xdr:sp macro="" textlink="">
      <xdr:nvSpPr>
        <xdr:cNvPr id="10" name="CuadroTexto 6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3079751" y="3632200"/>
          <a:ext cx="539750" cy="28652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WT</a:t>
          </a:r>
        </a:p>
      </xdr:txBody>
    </xdr:sp>
    <xdr:clientData/>
  </xdr:twoCellAnchor>
  <xdr:twoCellAnchor>
    <xdr:from>
      <xdr:col>4</xdr:col>
      <xdr:colOff>374650</xdr:colOff>
      <xdr:row>19</xdr:row>
      <xdr:rowOff>76200</xdr:rowOff>
    </xdr:from>
    <xdr:to>
      <xdr:col>5</xdr:col>
      <xdr:colOff>38100</xdr:colOff>
      <xdr:row>20</xdr:row>
      <xdr:rowOff>172255</xdr:rowOff>
    </xdr:to>
    <xdr:sp macro="" textlink="">
      <xdr:nvSpPr>
        <xdr:cNvPr id="11" name="CuadroTexto 6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4178300" y="3625850"/>
          <a:ext cx="78105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Sesn2 Tg</a:t>
          </a:r>
        </a:p>
      </xdr:txBody>
    </xdr:sp>
    <xdr:clientData/>
  </xdr:twoCellAnchor>
  <xdr:twoCellAnchor>
    <xdr:from>
      <xdr:col>4</xdr:col>
      <xdr:colOff>88900</xdr:colOff>
      <xdr:row>21</xdr:row>
      <xdr:rowOff>18682</xdr:rowOff>
    </xdr:from>
    <xdr:to>
      <xdr:col>5</xdr:col>
      <xdr:colOff>177800</xdr:colOff>
      <xdr:row>21</xdr:row>
      <xdr:rowOff>25400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CxnSpPr/>
      </xdr:nvCxnSpPr>
      <xdr:spPr>
        <a:xfrm flipV="1">
          <a:off x="3892550" y="3936632"/>
          <a:ext cx="1206500" cy="67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615950</xdr:colOff>
      <xdr:row>22</xdr:row>
      <xdr:rowOff>127000</xdr:rowOff>
    </xdr:from>
    <xdr:to>
      <xdr:col>2</xdr:col>
      <xdr:colOff>985776</xdr:colOff>
      <xdr:row>23</xdr:row>
      <xdr:rowOff>157005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E7AB4C19-7348-47E0-89CC-72065A484262}"/>
            </a:ext>
          </a:extLst>
        </xdr:cNvPr>
        <xdr:cNvSpPr txBox="1"/>
      </xdr:nvSpPr>
      <xdr:spPr>
        <a:xfrm>
          <a:off x="2139950" y="4229100"/>
          <a:ext cx="369826" cy="21415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16</xdr:row>
      <xdr:rowOff>19050</xdr:rowOff>
    </xdr:from>
    <xdr:to>
      <xdr:col>5</xdr:col>
      <xdr:colOff>395073</xdr:colOff>
      <xdr:row>21</xdr:row>
      <xdr:rowOff>107950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3016250"/>
          <a:ext cx="3582773" cy="1009650"/>
        </a:xfrm>
        <a:prstGeom prst="rect">
          <a:avLst/>
        </a:prstGeom>
      </xdr:spPr>
    </xdr:pic>
    <xdr:clientData/>
  </xdr:twoCellAnchor>
  <xdr:twoCellAnchor>
    <xdr:from>
      <xdr:col>2</xdr:col>
      <xdr:colOff>734629</xdr:colOff>
      <xdr:row>18</xdr:row>
      <xdr:rowOff>82550</xdr:rowOff>
    </xdr:from>
    <xdr:to>
      <xdr:col>3</xdr:col>
      <xdr:colOff>158750</xdr:colOff>
      <xdr:row>18</xdr:row>
      <xdr:rowOff>82988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CxnSpPr/>
      </xdr:nvCxnSpPr>
      <xdr:spPr>
        <a:xfrm flipV="1">
          <a:off x="2258629" y="34480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201229</xdr:colOff>
      <xdr:row>18</xdr:row>
      <xdr:rowOff>82550</xdr:rowOff>
    </xdr:from>
    <xdr:to>
      <xdr:col>3</xdr:col>
      <xdr:colOff>723900</xdr:colOff>
      <xdr:row>18</xdr:row>
      <xdr:rowOff>82988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CxnSpPr/>
      </xdr:nvCxnSpPr>
      <xdr:spPr>
        <a:xfrm flipV="1">
          <a:off x="2823779" y="34480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812800</xdr:colOff>
      <xdr:row>18</xdr:row>
      <xdr:rowOff>88900</xdr:rowOff>
    </xdr:from>
    <xdr:to>
      <xdr:col>4</xdr:col>
      <xdr:colOff>154371</xdr:colOff>
      <xdr:row>18</xdr:row>
      <xdr:rowOff>89338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CxnSpPr/>
      </xdr:nvCxnSpPr>
      <xdr:spPr>
        <a:xfrm flipV="1">
          <a:off x="3435350" y="34544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222250</xdr:colOff>
      <xdr:row>18</xdr:row>
      <xdr:rowOff>88900</xdr:rowOff>
    </xdr:from>
    <xdr:to>
      <xdr:col>4</xdr:col>
      <xdr:colOff>744921</xdr:colOff>
      <xdr:row>18</xdr:row>
      <xdr:rowOff>89338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CxnSpPr/>
      </xdr:nvCxnSpPr>
      <xdr:spPr>
        <a:xfrm flipV="1">
          <a:off x="4025900" y="34544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762001</xdr:colOff>
      <xdr:row>17</xdr:row>
      <xdr:rowOff>31750</xdr:rowOff>
    </xdr:from>
    <xdr:to>
      <xdr:col>3</xdr:col>
      <xdr:colOff>133351</xdr:colOff>
      <xdr:row>18</xdr:row>
      <xdr:rowOff>127805</xdr:rowOff>
    </xdr:to>
    <xdr:sp macro="" textlink="">
      <xdr:nvSpPr>
        <xdr:cNvPr id="13" name="CuadroTexto 6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 txBox="1"/>
      </xdr:nvSpPr>
      <xdr:spPr>
        <a:xfrm>
          <a:off x="2286001" y="32131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3</xdr:col>
      <xdr:colOff>196850</xdr:colOff>
      <xdr:row>17</xdr:row>
      <xdr:rowOff>25400</xdr:rowOff>
    </xdr:from>
    <xdr:to>
      <xdr:col>3</xdr:col>
      <xdr:colOff>742950</xdr:colOff>
      <xdr:row>18</xdr:row>
      <xdr:rowOff>121455</xdr:rowOff>
    </xdr:to>
    <xdr:sp macro="" textlink="">
      <xdr:nvSpPr>
        <xdr:cNvPr id="14" name="CuadroTexto 6">
          <a:extLst>
            <a:ext uri="{FF2B5EF4-FFF2-40B4-BE49-F238E27FC236}">
              <a16:creationId xmlns:a16="http://schemas.microsoft.com/office/drawing/2014/main" id="{00000000-0008-0000-3C00-00000E000000}"/>
            </a:ext>
          </a:extLst>
        </xdr:cNvPr>
        <xdr:cNvSpPr txBox="1"/>
      </xdr:nvSpPr>
      <xdr:spPr>
        <a:xfrm>
          <a:off x="2819400" y="320675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3</xdr:col>
      <xdr:colOff>882650</xdr:colOff>
      <xdr:row>17</xdr:row>
      <xdr:rowOff>31750</xdr:rowOff>
    </xdr:from>
    <xdr:to>
      <xdr:col>4</xdr:col>
      <xdr:colOff>171450</xdr:colOff>
      <xdr:row>18</xdr:row>
      <xdr:rowOff>127805</xdr:rowOff>
    </xdr:to>
    <xdr:sp macro="" textlink="">
      <xdr:nvSpPr>
        <xdr:cNvPr id="15" name="CuadroTexto 6">
          <a:extLst>
            <a:ext uri="{FF2B5EF4-FFF2-40B4-BE49-F238E27FC236}">
              <a16:creationId xmlns:a16="http://schemas.microsoft.com/office/drawing/2014/main" id="{00000000-0008-0000-3C00-00000F000000}"/>
            </a:ext>
          </a:extLst>
        </xdr:cNvPr>
        <xdr:cNvSpPr txBox="1"/>
      </xdr:nvSpPr>
      <xdr:spPr>
        <a:xfrm>
          <a:off x="3505200" y="32131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4</xdr:col>
      <xdr:colOff>234949</xdr:colOff>
      <xdr:row>17</xdr:row>
      <xdr:rowOff>25400</xdr:rowOff>
    </xdr:from>
    <xdr:to>
      <xdr:col>4</xdr:col>
      <xdr:colOff>781049</xdr:colOff>
      <xdr:row>18</xdr:row>
      <xdr:rowOff>121455</xdr:rowOff>
    </xdr:to>
    <xdr:sp macro="" textlink="">
      <xdr:nvSpPr>
        <xdr:cNvPr id="16" name="CuadroTexto 6">
          <a:extLst>
            <a:ext uri="{FF2B5EF4-FFF2-40B4-BE49-F238E27FC236}">
              <a16:creationId xmlns:a16="http://schemas.microsoft.com/office/drawing/2014/main" id="{00000000-0008-0000-3C00-000010000000}"/>
            </a:ext>
          </a:extLst>
        </xdr:cNvPr>
        <xdr:cNvSpPr txBox="1"/>
      </xdr:nvSpPr>
      <xdr:spPr>
        <a:xfrm>
          <a:off x="4038599" y="320675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 editAs="oneCell">
    <xdr:from>
      <xdr:col>2</xdr:col>
      <xdr:colOff>298449</xdr:colOff>
      <xdr:row>22</xdr:row>
      <xdr:rowOff>166064</xdr:rowOff>
    </xdr:from>
    <xdr:to>
      <xdr:col>4</xdr:col>
      <xdr:colOff>1016000</xdr:colOff>
      <xdr:row>26</xdr:row>
      <xdr:rowOff>146050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3C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449" y="4268164"/>
          <a:ext cx="2997201" cy="716586"/>
        </a:xfrm>
        <a:prstGeom prst="rect">
          <a:avLst/>
        </a:prstGeom>
      </xdr:spPr>
    </xdr:pic>
    <xdr:clientData/>
  </xdr:twoCellAnchor>
  <xdr:twoCellAnchor>
    <xdr:from>
      <xdr:col>2</xdr:col>
      <xdr:colOff>812800</xdr:colOff>
      <xdr:row>22</xdr:row>
      <xdr:rowOff>107950</xdr:rowOff>
    </xdr:from>
    <xdr:to>
      <xdr:col>3</xdr:col>
      <xdr:colOff>184150</xdr:colOff>
      <xdr:row>24</xdr:row>
      <xdr:rowOff>19855</xdr:rowOff>
    </xdr:to>
    <xdr:sp macro="" textlink="">
      <xdr:nvSpPr>
        <xdr:cNvPr id="19" name="CuadroTexto 6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 txBox="1"/>
      </xdr:nvSpPr>
      <xdr:spPr>
        <a:xfrm>
          <a:off x="2336800" y="421005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3</xdr:col>
      <xdr:colOff>247649</xdr:colOff>
      <xdr:row>22</xdr:row>
      <xdr:rowOff>101600</xdr:rowOff>
    </xdr:from>
    <xdr:to>
      <xdr:col>3</xdr:col>
      <xdr:colOff>793749</xdr:colOff>
      <xdr:row>24</xdr:row>
      <xdr:rowOff>13505</xdr:rowOff>
    </xdr:to>
    <xdr:sp macro="" textlink="">
      <xdr:nvSpPr>
        <xdr:cNvPr id="20" name="CuadroTexto 6"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SpPr txBox="1"/>
      </xdr:nvSpPr>
      <xdr:spPr>
        <a:xfrm>
          <a:off x="2870199" y="420370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3</xdr:col>
      <xdr:colOff>933449</xdr:colOff>
      <xdr:row>22</xdr:row>
      <xdr:rowOff>107950</xdr:rowOff>
    </xdr:from>
    <xdr:to>
      <xdr:col>4</xdr:col>
      <xdr:colOff>222249</xdr:colOff>
      <xdr:row>24</xdr:row>
      <xdr:rowOff>19855</xdr:rowOff>
    </xdr:to>
    <xdr:sp macro="" textlink="">
      <xdr:nvSpPr>
        <xdr:cNvPr id="21" name="CuadroTexto 6">
          <a:extLst>
            <a:ext uri="{FF2B5EF4-FFF2-40B4-BE49-F238E27FC236}">
              <a16:creationId xmlns:a16="http://schemas.microsoft.com/office/drawing/2014/main" id="{00000000-0008-0000-3C00-000015000000}"/>
            </a:ext>
          </a:extLst>
        </xdr:cNvPr>
        <xdr:cNvSpPr txBox="1"/>
      </xdr:nvSpPr>
      <xdr:spPr>
        <a:xfrm>
          <a:off x="3555999" y="421005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4</xdr:col>
      <xdr:colOff>285748</xdr:colOff>
      <xdr:row>22</xdr:row>
      <xdr:rowOff>101600</xdr:rowOff>
    </xdr:from>
    <xdr:to>
      <xdr:col>4</xdr:col>
      <xdr:colOff>831848</xdr:colOff>
      <xdr:row>24</xdr:row>
      <xdr:rowOff>13505</xdr:rowOff>
    </xdr:to>
    <xdr:sp macro="" textlink="">
      <xdr:nvSpPr>
        <xdr:cNvPr id="22" name="CuadroTexto 6">
          <a:extLst>
            <a:ext uri="{FF2B5EF4-FFF2-40B4-BE49-F238E27FC236}">
              <a16:creationId xmlns:a16="http://schemas.microsoft.com/office/drawing/2014/main" id="{00000000-0008-0000-3C00-000016000000}"/>
            </a:ext>
          </a:extLst>
        </xdr:cNvPr>
        <xdr:cNvSpPr txBox="1"/>
      </xdr:nvSpPr>
      <xdr:spPr>
        <a:xfrm>
          <a:off x="4089398" y="420370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2</xdr:col>
      <xdr:colOff>762000</xdr:colOff>
      <xdr:row>23</xdr:row>
      <xdr:rowOff>177800</xdr:rowOff>
    </xdr:from>
    <xdr:to>
      <xdr:col>3</xdr:col>
      <xdr:colOff>186121</xdr:colOff>
      <xdr:row>23</xdr:row>
      <xdr:rowOff>178238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3C00-000017000000}"/>
            </a:ext>
          </a:extLst>
        </xdr:cNvPr>
        <xdr:cNvCxnSpPr/>
      </xdr:nvCxnSpPr>
      <xdr:spPr>
        <a:xfrm flipV="1">
          <a:off x="2286000" y="44640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260350</xdr:colOff>
      <xdr:row>23</xdr:row>
      <xdr:rowOff>177800</xdr:rowOff>
    </xdr:from>
    <xdr:to>
      <xdr:col>3</xdr:col>
      <xdr:colOff>783021</xdr:colOff>
      <xdr:row>23</xdr:row>
      <xdr:rowOff>178238</xdr:rowOff>
    </xdr:to>
    <xdr:cxnSp macro="">
      <xdr:nvCxnSpPr>
        <xdr:cNvPr id="24" name="Conector recto 23">
          <a:extLst>
            <a:ext uri="{FF2B5EF4-FFF2-40B4-BE49-F238E27FC236}">
              <a16:creationId xmlns:a16="http://schemas.microsoft.com/office/drawing/2014/main" id="{00000000-0008-0000-3C00-000018000000}"/>
            </a:ext>
          </a:extLst>
        </xdr:cNvPr>
        <xdr:cNvCxnSpPr/>
      </xdr:nvCxnSpPr>
      <xdr:spPr>
        <a:xfrm flipV="1">
          <a:off x="2882900" y="44640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23</xdr:row>
      <xdr:rowOff>177800</xdr:rowOff>
    </xdr:from>
    <xdr:to>
      <xdr:col>4</xdr:col>
      <xdr:colOff>198821</xdr:colOff>
      <xdr:row>23</xdr:row>
      <xdr:rowOff>178238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00000000-0008-0000-3C00-000019000000}"/>
            </a:ext>
          </a:extLst>
        </xdr:cNvPr>
        <xdr:cNvCxnSpPr/>
      </xdr:nvCxnSpPr>
      <xdr:spPr>
        <a:xfrm flipV="1">
          <a:off x="3479800" y="44640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279399</xdr:colOff>
      <xdr:row>23</xdr:row>
      <xdr:rowOff>178764</xdr:rowOff>
    </xdr:from>
    <xdr:to>
      <xdr:col>4</xdr:col>
      <xdr:colOff>802070</xdr:colOff>
      <xdr:row>23</xdr:row>
      <xdr:rowOff>179202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00000000-0008-0000-3C00-00001A000000}"/>
            </a:ext>
          </a:extLst>
        </xdr:cNvPr>
        <xdr:cNvCxnSpPr/>
      </xdr:nvCxnSpPr>
      <xdr:spPr>
        <a:xfrm flipV="1">
          <a:off x="4083049" y="4465014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228599</xdr:colOff>
      <xdr:row>24</xdr:row>
      <xdr:rowOff>26364</xdr:rowOff>
    </xdr:from>
    <xdr:to>
      <xdr:col>2</xdr:col>
      <xdr:colOff>603249</xdr:colOff>
      <xdr:row>25</xdr:row>
      <xdr:rowOff>75419</xdr:rowOff>
    </xdr:to>
    <xdr:sp macro="" textlink="">
      <xdr:nvSpPr>
        <xdr:cNvPr id="27" name="CuadroTexto 6">
          <a:extLst>
            <a:ext uri="{FF2B5EF4-FFF2-40B4-BE49-F238E27FC236}">
              <a16:creationId xmlns:a16="http://schemas.microsoft.com/office/drawing/2014/main" id="{00000000-0008-0000-3C00-00001B000000}"/>
            </a:ext>
          </a:extLst>
        </xdr:cNvPr>
        <xdr:cNvSpPr txBox="1"/>
      </xdr:nvSpPr>
      <xdr:spPr>
        <a:xfrm>
          <a:off x="1752599" y="4496764"/>
          <a:ext cx="37465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  <xdr:twoCellAnchor editAs="oneCell">
    <xdr:from>
      <xdr:col>2</xdr:col>
      <xdr:colOff>336550</xdr:colOff>
      <xdr:row>30</xdr:row>
      <xdr:rowOff>171450</xdr:rowOff>
    </xdr:from>
    <xdr:to>
      <xdr:col>4</xdr:col>
      <xdr:colOff>1092708</xdr:colOff>
      <xdr:row>38</xdr:row>
      <xdr:rowOff>25654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961A02-D306-4B9B-B1D0-70DFC475F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0550" y="5746750"/>
          <a:ext cx="3035808" cy="1327404"/>
        </a:xfrm>
        <a:prstGeom prst="rect">
          <a:avLst/>
        </a:prstGeom>
      </xdr:spPr>
    </xdr:pic>
    <xdr:clientData/>
  </xdr:twoCellAnchor>
  <xdr:twoCellAnchor>
    <xdr:from>
      <xdr:col>2</xdr:col>
      <xdr:colOff>292100</xdr:colOff>
      <xdr:row>33</xdr:row>
      <xdr:rowOff>88900</xdr:rowOff>
    </xdr:from>
    <xdr:to>
      <xdr:col>2</xdr:col>
      <xdr:colOff>666750</xdr:colOff>
      <xdr:row>34</xdr:row>
      <xdr:rowOff>137955</xdr:rowOff>
    </xdr:to>
    <xdr:sp macro="" textlink="">
      <xdr:nvSpPr>
        <xdr:cNvPr id="28" name="CuadroTexto 6">
          <a:extLst>
            <a:ext uri="{FF2B5EF4-FFF2-40B4-BE49-F238E27FC236}">
              <a16:creationId xmlns:a16="http://schemas.microsoft.com/office/drawing/2014/main" id="{20B632CC-C8D0-4958-8F4A-FC2284BB02AA}"/>
            </a:ext>
          </a:extLst>
        </xdr:cNvPr>
        <xdr:cNvSpPr txBox="1"/>
      </xdr:nvSpPr>
      <xdr:spPr>
        <a:xfrm>
          <a:off x="1816100" y="6216650"/>
          <a:ext cx="37465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15</a:t>
          </a:r>
        </a:p>
      </xdr:txBody>
    </xdr:sp>
    <xdr:clientData/>
  </xdr:twoCellAnchor>
  <xdr:twoCellAnchor>
    <xdr:from>
      <xdr:col>2</xdr:col>
      <xdr:colOff>298450</xdr:colOff>
      <xdr:row>34</xdr:row>
      <xdr:rowOff>171450</xdr:rowOff>
    </xdr:from>
    <xdr:to>
      <xdr:col>2</xdr:col>
      <xdr:colOff>673100</xdr:colOff>
      <xdr:row>36</xdr:row>
      <xdr:rowOff>36355</xdr:rowOff>
    </xdr:to>
    <xdr:sp macro="" textlink="">
      <xdr:nvSpPr>
        <xdr:cNvPr id="30" name="CuadroTexto 6">
          <a:extLst>
            <a:ext uri="{FF2B5EF4-FFF2-40B4-BE49-F238E27FC236}">
              <a16:creationId xmlns:a16="http://schemas.microsoft.com/office/drawing/2014/main" id="{5CAF03B3-CDFB-4AFF-9A7B-015EC635BF5B}"/>
            </a:ext>
          </a:extLst>
        </xdr:cNvPr>
        <xdr:cNvSpPr txBox="1"/>
      </xdr:nvSpPr>
      <xdr:spPr>
        <a:xfrm>
          <a:off x="1822450" y="6483350"/>
          <a:ext cx="37465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10</a:t>
          </a:r>
        </a:p>
      </xdr:txBody>
    </xdr:sp>
    <xdr:clientData/>
  </xdr:twoCellAnchor>
  <xdr:twoCellAnchor>
    <xdr:from>
      <xdr:col>2</xdr:col>
      <xdr:colOff>692150</xdr:colOff>
      <xdr:row>30</xdr:row>
      <xdr:rowOff>6350</xdr:rowOff>
    </xdr:from>
    <xdr:to>
      <xdr:col>3</xdr:col>
      <xdr:colOff>63500</xdr:colOff>
      <xdr:row>31</xdr:row>
      <xdr:rowOff>102405</xdr:rowOff>
    </xdr:to>
    <xdr:sp macro="" textlink="">
      <xdr:nvSpPr>
        <xdr:cNvPr id="31" name="CuadroTexto 6">
          <a:extLst>
            <a:ext uri="{FF2B5EF4-FFF2-40B4-BE49-F238E27FC236}">
              <a16:creationId xmlns:a16="http://schemas.microsoft.com/office/drawing/2014/main" id="{211CEEBB-EFEF-49AC-A2CA-15E15E2C1F65}"/>
            </a:ext>
          </a:extLst>
        </xdr:cNvPr>
        <xdr:cNvSpPr txBox="1"/>
      </xdr:nvSpPr>
      <xdr:spPr>
        <a:xfrm>
          <a:off x="2216150" y="558165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3</xdr:col>
      <xdr:colOff>177799</xdr:colOff>
      <xdr:row>30</xdr:row>
      <xdr:rowOff>0</xdr:rowOff>
    </xdr:from>
    <xdr:to>
      <xdr:col>3</xdr:col>
      <xdr:colOff>723899</xdr:colOff>
      <xdr:row>31</xdr:row>
      <xdr:rowOff>96055</xdr:rowOff>
    </xdr:to>
    <xdr:sp macro="" textlink="">
      <xdr:nvSpPr>
        <xdr:cNvPr id="32" name="CuadroTexto 6">
          <a:extLst>
            <a:ext uri="{FF2B5EF4-FFF2-40B4-BE49-F238E27FC236}">
              <a16:creationId xmlns:a16="http://schemas.microsoft.com/office/drawing/2014/main" id="{D702D711-4943-4843-BBE1-FD5EBEEB3931}"/>
            </a:ext>
          </a:extLst>
        </xdr:cNvPr>
        <xdr:cNvSpPr txBox="1"/>
      </xdr:nvSpPr>
      <xdr:spPr>
        <a:xfrm>
          <a:off x="2800349" y="557530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3</xdr:col>
      <xdr:colOff>844549</xdr:colOff>
      <xdr:row>30</xdr:row>
      <xdr:rowOff>6350</xdr:rowOff>
    </xdr:from>
    <xdr:to>
      <xdr:col>4</xdr:col>
      <xdr:colOff>133349</xdr:colOff>
      <xdr:row>31</xdr:row>
      <xdr:rowOff>102405</xdr:rowOff>
    </xdr:to>
    <xdr:sp macro="" textlink="">
      <xdr:nvSpPr>
        <xdr:cNvPr id="33" name="CuadroTexto 6">
          <a:extLst>
            <a:ext uri="{FF2B5EF4-FFF2-40B4-BE49-F238E27FC236}">
              <a16:creationId xmlns:a16="http://schemas.microsoft.com/office/drawing/2014/main" id="{2068FF81-D939-4720-B196-0803891B9EBE}"/>
            </a:ext>
          </a:extLst>
        </xdr:cNvPr>
        <xdr:cNvSpPr txBox="1"/>
      </xdr:nvSpPr>
      <xdr:spPr>
        <a:xfrm>
          <a:off x="3467099" y="558165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4</xdr:col>
      <xdr:colOff>260348</xdr:colOff>
      <xdr:row>30</xdr:row>
      <xdr:rowOff>0</xdr:rowOff>
    </xdr:from>
    <xdr:to>
      <xdr:col>4</xdr:col>
      <xdr:colOff>806448</xdr:colOff>
      <xdr:row>31</xdr:row>
      <xdr:rowOff>96055</xdr:rowOff>
    </xdr:to>
    <xdr:sp macro="" textlink="">
      <xdr:nvSpPr>
        <xdr:cNvPr id="34" name="CuadroTexto 6">
          <a:extLst>
            <a:ext uri="{FF2B5EF4-FFF2-40B4-BE49-F238E27FC236}">
              <a16:creationId xmlns:a16="http://schemas.microsoft.com/office/drawing/2014/main" id="{76B3CC13-A0F6-4C36-90BD-CC380B593317}"/>
            </a:ext>
          </a:extLst>
        </xdr:cNvPr>
        <xdr:cNvSpPr txBox="1"/>
      </xdr:nvSpPr>
      <xdr:spPr>
        <a:xfrm>
          <a:off x="4063998" y="557530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4</xdr:col>
      <xdr:colOff>253999</xdr:colOff>
      <xdr:row>31</xdr:row>
      <xdr:rowOff>77164</xdr:rowOff>
    </xdr:from>
    <xdr:to>
      <xdr:col>4</xdr:col>
      <xdr:colOff>776670</xdr:colOff>
      <xdr:row>31</xdr:row>
      <xdr:rowOff>77602</xdr:rowOff>
    </xdr:to>
    <xdr:cxnSp macro="">
      <xdr:nvCxnSpPr>
        <xdr:cNvPr id="35" name="Conector recto 34">
          <a:extLst>
            <a:ext uri="{FF2B5EF4-FFF2-40B4-BE49-F238E27FC236}">
              <a16:creationId xmlns:a16="http://schemas.microsoft.com/office/drawing/2014/main" id="{349B5431-6E6B-4682-9C9A-16A774BBC445}"/>
            </a:ext>
          </a:extLst>
        </xdr:cNvPr>
        <xdr:cNvCxnSpPr/>
      </xdr:nvCxnSpPr>
      <xdr:spPr>
        <a:xfrm flipV="1">
          <a:off x="4057649" y="5836614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793750</xdr:colOff>
      <xdr:row>31</xdr:row>
      <xdr:rowOff>76200</xdr:rowOff>
    </xdr:from>
    <xdr:to>
      <xdr:col>4</xdr:col>
      <xdr:colOff>135321</xdr:colOff>
      <xdr:row>31</xdr:row>
      <xdr:rowOff>76638</xdr:rowOff>
    </xdr:to>
    <xdr:cxnSp macro="">
      <xdr:nvCxnSpPr>
        <xdr:cNvPr id="36" name="Conector recto 35">
          <a:extLst>
            <a:ext uri="{FF2B5EF4-FFF2-40B4-BE49-F238E27FC236}">
              <a16:creationId xmlns:a16="http://schemas.microsoft.com/office/drawing/2014/main" id="{3ACA67B6-C512-4F96-A533-54395C350EA5}"/>
            </a:ext>
          </a:extLst>
        </xdr:cNvPr>
        <xdr:cNvCxnSpPr/>
      </xdr:nvCxnSpPr>
      <xdr:spPr>
        <a:xfrm flipV="1">
          <a:off x="3416300" y="58356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139700</xdr:colOff>
      <xdr:row>31</xdr:row>
      <xdr:rowOff>82550</xdr:rowOff>
    </xdr:from>
    <xdr:to>
      <xdr:col>3</xdr:col>
      <xdr:colOff>662371</xdr:colOff>
      <xdr:row>31</xdr:row>
      <xdr:rowOff>82988</xdr:rowOff>
    </xdr:to>
    <xdr:cxnSp macro="">
      <xdr:nvCxnSpPr>
        <xdr:cNvPr id="37" name="Conector recto 36">
          <a:extLst>
            <a:ext uri="{FF2B5EF4-FFF2-40B4-BE49-F238E27FC236}">
              <a16:creationId xmlns:a16="http://schemas.microsoft.com/office/drawing/2014/main" id="{EF8DB617-58CE-497D-ADEF-BE08DE8013CC}"/>
            </a:ext>
          </a:extLst>
        </xdr:cNvPr>
        <xdr:cNvCxnSpPr/>
      </xdr:nvCxnSpPr>
      <xdr:spPr>
        <a:xfrm flipV="1">
          <a:off x="2762250" y="58420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641350</xdr:colOff>
      <xdr:row>31</xdr:row>
      <xdr:rowOff>76200</xdr:rowOff>
    </xdr:from>
    <xdr:to>
      <xdr:col>3</xdr:col>
      <xdr:colOff>65471</xdr:colOff>
      <xdr:row>31</xdr:row>
      <xdr:rowOff>76638</xdr:rowOff>
    </xdr:to>
    <xdr:cxnSp macro="">
      <xdr:nvCxnSpPr>
        <xdr:cNvPr id="38" name="Conector recto 37">
          <a:extLst>
            <a:ext uri="{FF2B5EF4-FFF2-40B4-BE49-F238E27FC236}">
              <a16:creationId xmlns:a16="http://schemas.microsoft.com/office/drawing/2014/main" id="{253F8BA5-1517-4278-96D3-847A8A2D42EF}"/>
            </a:ext>
          </a:extLst>
        </xdr:cNvPr>
        <xdr:cNvCxnSpPr/>
      </xdr:nvCxnSpPr>
      <xdr:spPr>
        <a:xfrm flipV="1">
          <a:off x="2165350" y="583565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342900</xdr:colOff>
      <xdr:row>39</xdr:row>
      <xdr:rowOff>95250</xdr:rowOff>
    </xdr:from>
    <xdr:to>
      <xdr:col>5</xdr:col>
      <xdr:colOff>59161</xdr:colOff>
      <xdr:row>44</xdr:row>
      <xdr:rowOff>101600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60ED5E2-5784-4F4B-BF7A-3185C77D1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7327900"/>
          <a:ext cx="3113511" cy="927100"/>
        </a:xfrm>
        <a:prstGeom prst="rect">
          <a:avLst/>
        </a:prstGeom>
      </xdr:spPr>
    </xdr:pic>
    <xdr:clientData/>
  </xdr:twoCellAnchor>
  <xdr:twoCellAnchor>
    <xdr:from>
      <xdr:col>2</xdr:col>
      <xdr:colOff>234950</xdr:colOff>
      <xdr:row>41</xdr:row>
      <xdr:rowOff>152400</xdr:rowOff>
    </xdr:from>
    <xdr:to>
      <xdr:col>2</xdr:col>
      <xdr:colOff>552450</xdr:colOff>
      <xdr:row>43</xdr:row>
      <xdr:rowOff>17305</xdr:rowOff>
    </xdr:to>
    <xdr:sp macro="" textlink="">
      <xdr:nvSpPr>
        <xdr:cNvPr id="39" name="CuadroTexto 6">
          <a:extLst>
            <a:ext uri="{FF2B5EF4-FFF2-40B4-BE49-F238E27FC236}">
              <a16:creationId xmlns:a16="http://schemas.microsoft.com/office/drawing/2014/main" id="{D737C2F8-1190-4E97-8F07-EA5953D67A2A}"/>
            </a:ext>
          </a:extLst>
        </xdr:cNvPr>
        <xdr:cNvSpPr txBox="1"/>
      </xdr:nvSpPr>
      <xdr:spPr>
        <a:xfrm>
          <a:off x="1758950" y="7753350"/>
          <a:ext cx="31750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  <xdr:twoCellAnchor>
    <xdr:from>
      <xdr:col>2</xdr:col>
      <xdr:colOff>781050</xdr:colOff>
      <xdr:row>39</xdr:row>
      <xdr:rowOff>19050</xdr:rowOff>
    </xdr:from>
    <xdr:to>
      <xdr:col>3</xdr:col>
      <xdr:colOff>152400</xdr:colOff>
      <xdr:row>40</xdr:row>
      <xdr:rowOff>115105</xdr:rowOff>
    </xdr:to>
    <xdr:sp macro="" textlink="">
      <xdr:nvSpPr>
        <xdr:cNvPr id="40" name="CuadroTexto 6">
          <a:extLst>
            <a:ext uri="{FF2B5EF4-FFF2-40B4-BE49-F238E27FC236}">
              <a16:creationId xmlns:a16="http://schemas.microsoft.com/office/drawing/2014/main" id="{EE36D0E9-489A-4C23-BC13-E0F36092F2F9}"/>
            </a:ext>
          </a:extLst>
        </xdr:cNvPr>
        <xdr:cNvSpPr txBox="1"/>
      </xdr:nvSpPr>
      <xdr:spPr>
        <a:xfrm>
          <a:off x="2305050" y="72517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3</xdr:col>
      <xdr:colOff>266699</xdr:colOff>
      <xdr:row>39</xdr:row>
      <xdr:rowOff>12700</xdr:rowOff>
    </xdr:from>
    <xdr:to>
      <xdr:col>3</xdr:col>
      <xdr:colOff>812799</xdr:colOff>
      <xdr:row>40</xdr:row>
      <xdr:rowOff>108755</xdr:rowOff>
    </xdr:to>
    <xdr:sp macro="" textlink="">
      <xdr:nvSpPr>
        <xdr:cNvPr id="41" name="CuadroTexto 6">
          <a:extLst>
            <a:ext uri="{FF2B5EF4-FFF2-40B4-BE49-F238E27FC236}">
              <a16:creationId xmlns:a16="http://schemas.microsoft.com/office/drawing/2014/main" id="{47DC0CD9-885F-485E-8F82-AA2901200603}"/>
            </a:ext>
          </a:extLst>
        </xdr:cNvPr>
        <xdr:cNvSpPr txBox="1"/>
      </xdr:nvSpPr>
      <xdr:spPr>
        <a:xfrm>
          <a:off x="2889249" y="724535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3</xdr:col>
      <xdr:colOff>933449</xdr:colOff>
      <xdr:row>39</xdr:row>
      <xdr:rowOff>19050</xdr:rowOff>
    </xdr:from>
    <xdr:to>
      <xdr:col>4</xdr:col>
      <xdr:colOff>222249</xdr:colOff>
      <xdr:row>40</xdr:row>
      <xdr:rowOff>115105</xdr:rowOff>
    </xdr:to>
    <xdr:sp macro="" textlink="">
      <xdr:nvSpPr>
        <xdr:cNvPr id="42" name="CuadroTexto 6">
          <a:extLst>
            <a:ext uri="{FF2B5EF4-FFF2-40B4-BE49-F238E27FC236}">
              <a16:creationId xmlns:a16="http://schemas.microsoft.com/office/drawing/2014/main" id="{293F8C37-7016-4DDA-90F5-63501848EDFD}"/>
            </a:ext>
          </a:extLst>
        </xdr:cNvPr>
        <xdr:cNvSpPr txBox="1"/>
      </xdr:nvSpPr>
      <xdr:spPr>
        <a:xfrm>
          <a:off x="3555999" y="72517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4</xdr:col>
      <xdr:colOff>349248</xdr:colOff>
      <xdr:row>39</xdr:row>
      <xdr:rowOff>12700</xdr:rowOff>
    </xdr:from>
    <xdr:to>
      <xdr:col>4</xdr:col>
      <xdr:colOff>895348</xdr:colOff>
      <xdr:row>40</xdr:row>
      <xdr:rowOff>108755</xdr:rowOff>
    </xdr:to>
    <xdr:sp macro="" textlink="">
      <xdr:nvSpPr>
        <xdr:cNvPr id="43" name="CuadroTexto 6">
          <a:extLst>
            <a:ext uri="{FF2B5EF4-FFF2-40B4-BE49-F238E27FC236}">
              <a16:creationId xmlns:a16="http://schemas.microsoft.com/office/drawing/2014/main" id="{50F55823-DC01-4893-AB8E-91BACDD474DB}"/>
            </a:ext>
          </a:extLst>
        </xdr:cNvPr>
        <xdr:cNvSpPr txBox="1"/>
      </xdr:nvSpPr>
      <xdr:spPr>
        <a:xfrm>
          <a:off x="4152898" y="724535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4</xdr:col>
      <xdr:colOff>342899</xdr:colOff>
      <xdr:row>40</xdr:row>
      <xdr:rowOff>89864</xdr:rowOff>
    </xdr:from>
    <xdr:to>
      <xdr:col>4</xdr:col>
      <xdr:colOff>865570</xdr:colOff>
      <xdr:row>40</xdr:row>
      <xdr:rowOff>90302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421AD902-9DAA-416D-93A0-3A70A98C8FD0}"/>
            </a:ext>
          </a:extLst>
        </xdr:cNvPr>
        <xdr:cNvCxnSpPr/>
      </xdr:nvCxnSpPr>
      <xdr:spPr>
        <a:xfrm flipV="1">
          <a:off x="4146549" y="7506664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882650</xdr:colOff>
      <xdr:row>40</xdr:row>
      <xdr:rowOff>88900</xdr:rowOff>
    </xdr:from>
    <xdr:to>
      <xdr:col>4</xdr:col>
      <xdr:colOff>224221</xdr:colOff>
      <xdr:row>40</xdr:row>
      <xdr:rowOff>89338</xdr:rowOff>
    </xdr:to>
    <xdr:cxnSp macro="">
      <xdr:nvCxnSpPr>
        <xdr:cNvPr id="45" name="Conector recto 44">
          <a:extLst>
            <a:ext uri="{FF2B5EF4-FFF2-40B4-BE49-F238E27FC236}">
              <a16:creationId xmlns:a16="http://schemas.microsoft.com/office/drawing/2014/main" id="{EFAECFCD-B198-41C5-AD61-B85BE4C7AF9E}"/>
            </a:ext>
          </a:extLst>
        </xdr:cNvPr>
        <xdr:cNvCxnSpPr/>
      </xdr:nvCxnSpPr>
      <xdr:spPr>
        <a:xfrm flipV="1">
          <a:off x="3505200" y="75057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254000</xdr:colOff>
      <xdr:row>40</xdr:row>
      <xdr:rowOff>88900</xdr:rowOff>
    </xdr:from>
    <xdr:to>
      <xdr:col>3</xdr:col>
      <xdr:colOff>776671</xdr:colOff>
      <xdr:row>40</xdr:row>
      <xdr:rowOff>89338</xdr:rowOff>
    </xdr:to>
    <xdr:cxnSp macro="">
      <xdr:nvCxnSpPr>
        <xdr:cNvPr id="47" name="Conector recto 46">
          <a:extLst>
            <a:ext uri="{FF2B5EF4-FFF2-40B4-BE49-F238E27FC236}">
              <a16:creationId xmlns:a16="http://schemas.microsoft.com/office/drawing/2014/main" id="{9E3B42BF-3D41-4DB2-98B0-9494E37271CE}"/>
            </a:ext>
          </a:extLst>
        </xdr:cNvPr>
        <xdr:cNvCxnSpPr/>
      </xdr:nvCxnSpPr>
      <xdr:spPr>
        <a:xfrm flipV="1">
          <a:off x="2876550" y="75057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730250</xdr:colOff>
      <xdr:row>40</xdr:row>
      <xdr:rowOff>101600</xdr:rowOff>
    </xdr:from>
    <xdr:to>
      <xdr:col>3</xdr:col>
      <xdr:colOff>154371</xdr:colOff>
      <xdr:row>40</xdr:row>
      <xdr:rowOff>102038</xdr:rowOff>
    </xdr:to>
    <xdr:cxnSp macro="">
      <xdr:nvCxnSpPr>
        <xdr:cNvPr id="48" name="Conector recto 47">
          <a:extLst>
            <a:ext uri="{FF2B5EF4-FFF2-40B4-BE49-F238E27FC236}">
              <a16:creationId xmlns:a16="http://schemas.microsoft.com/office/drawing/2014/main" id="{C03049FB-AB2F-4EEF-82CE-CD9F6D09BF3D}"/>
            </a:ext>
          </a:extLst>
        </xdr:cNvPr>
        <xdr:cNvCxnSpPr/>
      </xdr:nvCxnSpPr>
      <xdr:spPr>
        <a:xfrm flipV="1">
          <a:off x="2254250" y="7518400"/>
          <a:ext cx="522671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16</xdr:row>
      <xdr:rowOff>6350</xdr:rowOff>
    </xdr:from>
    <xdr:to>
      <xdr:col>5</xdr:col>
      <xdr:colOff>231394</xdr:colOff>
      <xdr:row>22</xdr:row>
      <xdr:rowOff>96266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" y="2952750"/>
          <a:ext cx="3933444" cy="1194816"/>
        </a:xfrm>
        <a:prstGeom prst="rect">
          <a:avLst/>
        </a:prstGeom>
      </xdr:spPr>
    </xdr:pic>
    <xdr:clientData/>
  </xdr:twoCellAnchor>
  <xdr:twoCellAnchor>
    <xdr:from>
      <xdr:col>2</xdr:col>
      <xdr:colOff>622300</xdr:colOff>
      <xdr:row>16</xdr:row>
      <xdr:rowOff>177800</xdr:rowOff>
    </xdr:from>
    <xdr:to>
      <xdr:col>3</xdr:col>
      <xdr:colOff>584200</xdr:colOff>
      <xdr:row>18</xdr:row>
      <xdr:rowOff>82550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2146300" y="3124200"/>
          <a:ext cx="1155700" cy="2730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527050</xdr:colOff>
      <xdr:row>22</xdr:row>
      <xdr:rowOff>147346</xdr:rowOff>
    </xdr:from>
    <xdr:to>
      <xdr:col>5</xdr:col>
      <xdr:colOff>63500</xdr:colOff>
      <xdr:row>30</xdr:row>
      <xdr:rowOff>69088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0" y="4198646"/>
          <a:ext cx="3435350" cy="1394942"/>
        </a:xfrm>
        <a:prstGeom prst="rect">
          <a:avLst/>
        </a:prstGeom>
      </xdr:spPr>
    </xdr:pic>
    <xdr:clientData/>
  </xdr:twoCellAnchor>
  <xdr:twoCellAnchor>
    <xdr:from>
      <xdr:col>2</xdr:col>
      <xdr:colOff>704850</xdr:colOff>
      <xdr:row>26</xdr:row>
      <xdr:rowOff>19050</xdr:rowOff>
    </xdr:from>
    <xdr:to>
      <xdr:col>3</xdr:col>
      <xdr:colOff>666750</xdr:colOff>
      <xdr:row>27</xdr:row>
      <xdr:rowOff>107950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/>
      </xdr:nvSpPr>
      <xdr:spPr>
        <a:xfrm>
          <a:off x="2228850" y="4806950"/>
          <a:ext cx="1155700" cy="2730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596900</xdr:colOff>
      <xdr:row>31</xdr:row>
      <xdr:rowOff>62530</xdr:rowOff>
    </xdr:from>
    <xdr:to>
      <xdr:col>4</xdr:col>
      <xdr:colOff>755649</xdr:colOff>
      <xdr:row>38</xdr:row>
      <xdr:rowOff>144600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900" y="5771180"/>
          <a:ext cx="3295649" cy="1371120"/>
        </a:xfrm>
        <a:prstGeom prst="rect">
          <a:avLst/>
        </a:prstGeom>
      </xdr:spPr>
    </xdr:pic>
    <xdr:clientData/>
  </xdr:twoCellAnchor>
  <xdr:twoCellAnchor>
    <xdr:from>
      <xdr:col>2</xdr:col>
      <xdr:colOff>736600</xdr:colOff>
      <xdr:row>33</xdr:row>
      <xdr:rowOff>120650</xdr:rowOff>
    </xdr:from>
    <xdr:to>
      <xdr:col>3</xdr:col>
      <xdr:colOff>736600</xdr:colOff>
      <xdr:row>35</xdr:row>
      <xdr:rowOff>56180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2260600" y="6197600"/>
          <a:ext cx="1193800" cy="30383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</xdr:col>
      <xdr:colOff>622300</xdr:colOff>
      <xdr:row>34</xdr:row>
      <xdr:rowOff>24430</xdr:rowOff>
    </xdr:from>
    <xdr:to>
      <xdr:col>2</xdr:col>
      <xdr:colOff>234950</xdr:colOff>
      <xdr:row>35</xdr:row>
      <xdr:rowOff>73485</xdr:rowOff>
    </xdr:to>
    <xdr:sp macro="" textlink="">
      <xdr:nvSpPr>
        <xdr:cNvPr id="11" name="CuadroTexto 6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1384300" y="6285530"/>
          <a:ext cx="374650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  <xdr:twoCellAnchor>
    <xdr:from>
      <xdr:col>2</xdr:col>
      <xdr:colOff>387350</xdr:colOff>
      <xdr:row>32</xdr:row>
      <xdr:rowOff>94718</xdr:rowOff>
    </xdr:from>
    <xdr:to>
      <xdr:col>3</xdr:col>
      <xdr:colOff>127000</xdr:colOff>
      <xdr:row>32</xdr:row>
      <xdr:rowOff>95250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CxnSpPr/>
      </xdr:nvCxnSpPr>
      <xdr:spPr>
        <a:xfrm>
          <a:off x="1911350" y="5987518"/>
          <a:ext cx="933450" cy="53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177800</xdr:colOff>
      <xdr:row>32</xdr:row>
      <xdr:rowOff>94280</xdr:rowOff>
    </xdr:from>
    <xdr:to>
      <xdr:col>3</xdr:col>
      <xdr:colOff>1111250</xdr:colOff>
      <xdr:row>32</xdr:row>
      <xdr:rowOff>94812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CxnSpPr/>
      </xdr:nvCxnSpPr>
      <xdr:spPr>
        <a:xfrm>
          <a:off x="2895600" y="5987080"/>
          <a:ext cx="933450" cy="53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438151</xdr:colOff>
      <xdr:row>31</xdr:row>
      <xdr:rowOff>31751</xdr:rowOff>
    </xdr:from>
    <xdr:to>
      <xdr:col>3</xdr:col>
      <xdr:colOff>158751</xdr:colOff>
      <xdr:row>32</xdr:row>
      <xdr:rowOff>96452</xdr:rowOff>
    </xdr:to>
    <xdr:sp macro="" textlink="">
      <xdr:nvSpPr>
        <xdr:cNvPr id="16" name="CuadroTexto 6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 txBox="1"/>
      </xdr:nvSpPr>
      <xdr:spPr>
        <a:xfrm>
          <a:off x="1962151" y="5740401"/>
          <a:ext cx="914400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000"/>
            <a:t>AAV-Control</a:t>
          </a:r>
        </a:p>
      </xdr:txBody>
    </xdr:sp>
    <xdr:clientData/>
  </xdr:twoCellAnchor>
  <xdr:twoCellAnchor>
    <xdr:from>
      <xdr:col>3</xdr:col>
      <xdr:colOff>196851</xdr:colOff>
      <xdr:row>31</xdr:row>
      <xdr:rowOff>31751</xdr:rowOff>
    </xdr:from>
    <xdr:to>
      <xdr:col>3</xdr:col>
      <xdr:colOff>1111251</xdr:colOff>
      <xdr:row>32</xdr:row>
      <xdr:rowOff>96452</xdr:rowOff>
    </xdr:to>
    <xdr:sp macro="" textlink="">
      <xdr:nvSpPr>
        <xdr:cNvPr id="17" name="CuadroTexto 6">
          <a:extLst>
            <a:ext uri="{FF2B5EF4-FFF2-40B4-BE49-F238E27FC236}">
              <a16:creationId xmlns:a16="http://schemas.microsoft.com/office/drawing/2014/main" id="{00000000-0008-0000-3D00-000011000000}"/>
            </a:ext>
          </a:extLst>
        </xdr:cNvPr>
        <xdr:cNvSpPr txBox="1"/>
      </xdr:nvSpPr>
      <xdr:spPr>
        <a:xfrm>
          <a:off x="2914651" y="5740401"/>
          <a:ext cx="914400" cy="2488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000"/>
            <a:t>AAV-Sesn1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711200</xdr:colOff>
      <xdr:row>20</xdr:row>
      <xdr:rowOff>118996</xdr:rowOff>
    </xdr:from>
    <xdr:to>
      <xdr:col>5</xdr:col>
      <xdr:colOff>273050</xdr:colOff>
      <xdr:row>28</xdr:row>
      <xdr:rowOff>51815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200" y="3801996"/>
          <a:ext cx="3460750" cy="140601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15</xdr:row>
      <xdr:rowOff>152568</xdr:rowOff>
    </xdr:from>
    <xdr:to>
      <xdr:col>5</xdr:col>
      <xdr:colOff>374650</xdr:colOff>
      <xdr:row>20</xdr:row>
      <xdr:rowOff>74167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2914818"/>
          <a:ext cx="3663950" cy="842349"/>
        </a:xfrm>
        <a:prstGeom prst="rect">
          <a:avLst/>
        </a:prstGeom>
      </xdr:spPr>
    </xdr:pic>
    <xdr:clientData/>
  </xdr:twoCellAnchor>
  <xdr:twoCellAnchor>
    <xdr:from>
      <xdr:col>2</xdr:col>
      <xdr:colOff>958850</xdr:colOff>
      <xdr:row>17</xdr:row>
      <xdr:rowOff>70018</xdr:rowOff>
    </xdr:from>
    <xdr:to>
      <xdr:col>3</xdr:col>
      <xdr:colOff>857250</xdr:colOff>
      <xdr:row>18</xdr:row>
      <xdr:rowOff>101600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/>
      </xdr:nvSpPr>
      <xdr:spPr>
        <a:xfrm>
          <a:off x="2482850" y="3200568"/>
          <a:ext cx="1092200" cy="2157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2</xdr:col>
      <xdr:colOff>717550</xdr:colOff>
      <xdr:row>24</xdr:row>
      <xdr:rowOff>171450</xdr:rowOff>
    </xdr:from>
    <xdr:to>
      <xdr:col>3</xdr:col>
      <xdr:colOff>704850</xdr:colOff>
      <xdr:row>26</xdr:row>
      <xdr:rowOff>76200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/>
      </xdr:nvSpPr>
      <xdr:spPr>
        <a:xfrm>
          <a:off x="2241550" y="4591050"/>
          <a:ext cx="1181100" cy="2730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755650</xdr:colOff>
      <xdr:row>30</xdr:row>
      <xdr:rowOff>6494</xdr:rowOff>
    </xdr:from>
    <xdr:to>
      <xdr:col>4</xdr:col>
      <xdr:colOff>533400</xdr:colOff>
      <xdr:row>34</xdr:row>
      <xdr:rowOff>50800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650" y="5530994"/>
          <a:ext cx="2914650" cy="780906"/>
        </a:xfrm>
        <a:prstGeom prst="rect">
          <a:avLst/>
        </a:prstGeom>
      </xdr:spPr>
    </xdr:pic>
    <xdr:clientData/>
  </xdr:twoCellAnchor>
  <xdr:twoCellAnchor>
    <xdr:from>
      <xdr:col>2</xdr:col>
      <xdr:colOff>768350</xdr:colOff>
      <xdr:row>31</xdr:row>
      <xdr:rowOff>12700</xdr:rowOff>
    </xdr:from>
    <xdr:to>
      <xdr:col>3</xdr:col>
      <xdr:colOff>762000</xdr:colOff>
      <xdr:row>32</xdr:row>
      <xdr:rowOff>44450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2292350" y="5721350"/>
          <a:ext cx="1187450" cy="2159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704849</xdr:colOff>
      <xdr:row>35</xdr:row>
      <xdr:rowOff>26742</xdr:rowOff>
    </xdr:from>
    <xdr:to>
      <xdr:col>4</xdr:col>
      <xdr:colOff>654050</xdr:colOff>
      <xdr:row>39</xdr:row>
      <xdr:rowOff>6350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49" y="6471992"/>
          <a:ext cx="3086101" cy="716208"/>
        </a:xfrm>
        <a:prstGeom prst="rect">
          <a:avLst/>
        </a:prstGeom>
      </xdr:spPr>
    </xdr:pic>
    <xdr:clientData/>
  </xdr:twoCellAnchor>
  <xdr:twoCellAnchor>
    <xdr:from>
      <xdr:col>2</xdr:col>
      <xdr:colOff>781049</xdr:colOff>
      <xdr:row>37</xdr:row>
      <xdr:rowOff>141042</xdr:rowOff>
    </xdr:from>
    <xdr:to>
      <xdr:col>3</xdr:col>
      <xdr:colOff>774699</xdr:colOff>
      <xdr:row>38</xdr:row>
      <xdr:rowOff>172792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/>
      </xdr:nvSpPr>
      <xdr:spPr>
        <a:xfrm>
          <a:off x="2305049" y="6954592"/>
          <a:ext cx="1187450" cy="2159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>
    <xdr:from>
      <xdr:col>1</xdr:col>
      <xdr:colOff>660400</xdr:colOff>
      <xdr:row>37</xdr:row>
      <xdr:rowOff>19050</xdr:rowOff>
    </xdr:from>
    <xdr:to>
      <xdr:col>2</xdr:col>
      <xdr:colOff>292099</xdr:colOff>
      <xdr:row>38</xdr:row>
      <xdr:rowOff>68105</xdr:rowOff>
    </xdr:to>
    <xdr:sp macro="" textlink="">
      <xdr:nvSpPr>
        <xdr:cNvPr id="15" name="CuadroTexto 6">
          <a:extLst>
            <a:ext uri="{FF2B5EF4-FFF2-40B4-BE49-F238E27FC236}">
              <a16:creationId xmlns:a16="http://schemas.microsoft.com/office/drawing/2014/main" id="{00000000-0008-0000-3E00-00000F000000}"/>
            </a:ext>
          </a:extLst>
        </xdr:cNvPr>
        <xdr:cNvSpPr txBox="1"/>
      </xdr:nvSpPr>
      <xdr:spPr>
        <a:xfrm>
          <a:off x="1422400" y="6832600"/>
          <a:ext cx="39369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55</a:t>
          </a:r>
        </a:p>
      </xdr:txBody>
    </xdr:sp>
    <xdr:clientData/>
  </xdr:twoCellAnchor>
  <xdr:twoCellAnchor>
    <xdr:from>
      <xdr:col>2</xdr:col>
      <xdr:colOff>57150</xdr:colOff>
      <xdr:row>23</xdr:row>
      <xdr:rowOff>125346</xdr:rowOff>
    </xdr:from>
    <xdr:to>
      <xdr:col>2</xdr:col>
      <xdr:colOff>450849</xdr:colOff>
      <xdr:row>24</xdr:row>
      <xdr:rowOff>174401</xdr:rowOff>
    </xdr:to>
    <xdr:sp macro="" textlink="">
      <xdr:nvSpPr>
        <xdr:cNvPr id="11" name="CuadroTexto 6">
          <a:extLst>
            <a:ext uri="{FF2B5EF4-FFF2-40B4-BE49-F238E27FC236}">
              <a16:creationId xmlns:a16="http://schemas.microsoft.com/office/drawing/2014/main" id="{CB64E86E-4F8C-4042-8CC2-DFA5EE85EF0D}"/>
            </a:ext>
          </a:extLst>
        </xdr:cNvPr>
        <xdr:cNvSpPr txBox="1"/>
      </xdr:nvSpPr>
      <xdr:spPr>
        <a:xfrm>
          <a:off x="1581150" y="4360796"/>
          <a:ext cx="39369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35</a:t>
          </a:r>
        </a:p>
      </xdr:txBody>
    </xdr:sp>
    <xdr:clientData/>
  </xdr:twoCellAnchor>
  <xdr:twoCellAnchor>
    <xdr:from>
      <xdr:col>1</xdr:col>
      <xdr:colOff>742950</xdr:colOff>
      <xdr:row>25</xdr:row>
      <xdr:rowOff>118996</xdr:rowOff>
    </xdr:from>
    <xdr:to>
      <xdr:col>2</xdr:col>
      <xdr:colOff>374649</xdr:colOff>
      <xdr:row>26</xdr:row>
      <xdr:rowOff>168051</xdr:rowOff>
    </xdr:to>
    <xdr:sp macro="" textlink="">
      <xdr:nvSpPr>
        <xdr:cNvPr id="14" name="CuadroTexto 6">
          <a:extLst>
            <a:ext uri="{FF2B5EF4-FFF2-40B4-BE49-F238E27FC236}">
              <a16:creationId xmlns:a16="http://schemas.microsoft.com/office/drawing/2014/main" id="{83466309-9660-4E9B-A54D-E031A0FA70EB}"/>
            </a:ext>
          </a:extLst>
        </xdr:cNvPr>
        <xdr:cNvSpPr txBox="1"/>
      </xdr:nvSpPr>
      <xdr:spPr>
        <a:xfrm>
          <a:off x="1504950" y="4722746"/>
          <a:ext cx="39369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25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14</xdr:row>
      <xdr:rowOff>146050</xdr:rowOff>
    </xdr:from>
    <xdr:to>
      <xdr:col>5</xdr:col>
      <xdr:colOff>564134</xdr:colOff>
      <xdr:row>22</xdr:row>
      <xdr:rowOff>18542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2724150"/>
          <a:ext cx="3758184" cy="1345692"/>
        </a:xfrm>
        <a:prstGeom prst="rect">
          <a:avLst/>
        </a:prstGeom>
      </xdr:spPr>
    </xdr:pic>
    <xdr:clientData/>
  </xdr:twoCellAnchor>
  <xdr:twoCellAnchor>
    <xdr:from>
      <xdr:col>2</xdr:col>
      <xdr:colOff>673100</xdr:colOff>
      <xdr:row>19</xdr:row>
      <xdr:rowOff>177800</xdr:rowOff>
    </xdr:from>
    <xdr:to>
      <xdr:col>3</xdr:col>
      <xdr:colOff>660400</xdr:colOff>
      <xdr:row>21</xdr:row>
      <xdr:rowOff>82550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/>
      </xdr:nvSpPr>
      <xdr:spPr>
        <a:xfrm>
          <a:off x="2197100" y="3676650"/>
          <a:ext cx="1181100" cy="2730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1</xdr:col>
      <xdr:colOff>723900</xdr:colOff>
      <xdr:row>22</xdr:row>
      <xdr:rowOff>177800</xdr:rowOff>
    </xdr:from>
    <xdr:to>
      <xdr:col>5</xdr:col>
      <xdr:colOff>683768</xdr:colOff>
      <xdr:row>30</xdr:row>
      <xdr:rowOff>96012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4229100"/>
          <a:ext cx="3858768" cy="1391412"/>
        </a:xfrm>
        <a:prstGeom prst="rect">
          <a:avLst/>
        </a:prstGeom>
      </xdr:spPr>
    </xdr:pic>
    <xdr:clientData/>
  </xdr:twoCellAnchor>
  <xdr:twoCellAnchor>
    <xdr:from>
      <xdr:col>2</xdr:col>
      <xdr:colOff>552450</xdr:colOff>
      <xdr:row>25</xdr:row>
      <xdr:rowOff>114300</xdr:rowOff>
    </xdr:from>
    <xdr:to>
      <xdr:col>3</xdr:col>
      <xdr:colOff>539750</xdr:colOff>
      <xdr:row>27</xdr:row>
      <xdr:rowOff>19050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/>
      </xdr:nvSpPr>
      <xdr:spPr>
        <a:xfrm>
          <a:off x="2076450" y="4718050"/>
          <a:ext cx="1181100" cy="2730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0</xdr:col>
      <xdr:colOff>647700</xdr:colOff>
      <xdr:row>31</xdr:row>
      <xdr:rowOff>6349</xdr:rowOff>
    </xdr:from>
    <xdr:to>
      <xdr:col>5</xdr:col>
      <xdr:colOff>520700</xdr:colOff>
      <xdr:row>40</xdr:row>
      <xdr:rowOff>111922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714999"/>
          <a:ext cx="4533900" cy="1762923"/>
        </a:xfrm>
        <a:prstGeom prst="rect">
          <a:avLst/>
        </a:prstGeom>
      </xdr:spPr>
    </xdr:pic>
    <xdr:clientData/>
  </xdr:twoCellAnchor>
  <xdr:twoCellAnchor>
    <xdr:from>
      <xdr:col>2</xdr:col>
      <xdr:colOff>590550</xdr:colOff>
      <xdr:row>35</xdr:row>
      <xdr:rowOff>63498</xdr:rowOff>
    </xdr:from>
    <xdr:to>
      <xdr:col>3</xdr:col>
      <xdr:colOff>660400</xdr:colOff>
      <xdr:row>37</xdr:row>
      <xdr:rowOff>6349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2114550" y="6508748"/>
          <a:ext cx="1263650" cy="31115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ca-ES"/>
        </a:p>
      </xdr:txBody>
    </xdr:sp>
    <xdr:clientData/>
  </xdr:twoCellAnchor>
  <xdr:twoCellAnchor editAs="oneCell">
    <xdr:from>
      <xdr:col>6</xdr:col>
      <xdr:colOff>844550</xdr:colOff>
      <xdr:row>14</xdr:row>
      <xdr:rowOff>120650</xdr:rowOff>
    </xdr:from>
    <xdr:to>
      <xdr:col>10</xdr:col>
      <xdr:colOff>635000</xdr:colOff>
      <xdr:row>23</xdr:row>
      <xdr:rowOff>26966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2698750"/>
          <a:ext cx="3917950" cy="1563666"/>
        </a:xfrm>
        <a:prstGeom prst="rect">
          <a:avLst/>
        </a:prstGeom>
      </xdr:spPr>
    </xdr:pic>
    <xdr:clientData/>
  </xdr:twoCellAnchor>
  <xdr:twoCellAnchor editAs="oneCell">
    <xdr:from>
      <xdr:col>6</xdr:col>
      <xdr:colOff>863521</xdr:colOff>
      <xdr:row>23</xdr:row>
      <xdr:rowOff>165100</xdr:rowOff>
    </xdr:from>
    <xdr:to>
      <xdr:col>10</xdr:col>
      <xdr:colOff>336021</xdr:colOff>
      <xdr:row>29</xdr:row>
      <xdr:rowOff>95250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23636"/>
        <a:stretch/>
      </xdr:blipFill>
      <xdr:spPr>
        <a:xfrm>
          <a:off x="6629321" y="4400550"/>
          <a:ext cx="3600000" cy="1035050"/>
        </a:xfrm>
        <a:prstGeom prst="rect">
          <a:avLst/>
        </a:prstGeom>
      </xdr:spPr>
    </xdr:pic>
    <xdr:clientData/>
  </xdr:twoCellAnchor>
  <xdr:twoCellAnchor>
    <xdr:from>
      <xdr:col>6</xdr:col>
      <xdr:colOff>901621</xdr:colOff>
      <xdr:row>25</xdr:row>
      <xdr:rowOff>158750</xdr:rowOff>
    </xdr:from>
    <xdr:to>
      <xdr:col>7</xdr:col>
      <xdr:colOff>63420</xdr:colOff>
      <xdr:row>27</xdr:row>
      <xdr:rowOff>23655</xdr:rowOff>
    </xdr:to>
    <xdr:sp macro="" textlink="">
      <xdr:nvSpPr>
        <xdr:cNvPr id="16" name="CuadroTexto 6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 txBox="1"/>
      </xdr:nvSpPr>
      <xdr:spPr>
        <a:xfrm>
          <a:off x="6667421" y="4762500"/>
          <a:ext cx="39369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900"/>
            <a:t>35</a:t>
          </a:r>
        </a:p>
      </xdr:txBody>
    </xdr:sp>
    <xdr:clientData/>
  </xdr:twoCellAnchor>
  <xdr:twoCellAnchor>
    <xdr:from>
      <xdr:col>7</xdr:col>
      <xdr:colOff>114220</xdr:colOff>
      <xdr:row>24</xdr:row>
      <xdr:rowOff>177800</xdr:rowOff>
    </xdr:from>
    <xdr:to>
      <xdr:col>7</xdr:col>
      <xdr:colOff>762220</xdr:colOff>
      <xdr:row>24</xdr:row>
      <xdr:rowOff>178238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CxnSpPr/>
      </xdr:nvCxnSpPr>
      <xdr:spPr>
        <a:xfrm flipV="1">
          <a:off x="7111920" y="4597400"/>
          <a:ext cx="648000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831770</xdr:colOff>
      <xdr:row>24</xdr:row>
      <xdr:rowOff>177800</xdr:rowOff>
    </xdr:from>
    <xdr:to>
      <xdr:col>8</xdr:col>
      <xdr:colOff>495520</xdr:colOff>
      <xdr:row>24</xdr:row>
      <xdr:rowOff>178238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CxnSpPr/>
      </xdr:nvCxnSpPr>
      <xdr:spPr>
        <a:xfrm flipV="1">
          <a:off x="7829470" y="4597400"/>
          <a:ext cx="648000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571420</xdr:colOff>
      <xdr:row>24</xdr:row>
      <xdr:rowOff>177800</xdr:rowOff>
    </xdr:from>
    <xdr:to>
      <xdr:col>9</xdr:col>
      <xdr:colOff>298670</xdr:colOff>
      <xdr:row>24</xdr:row>
      <xdr:rowOff>178238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3F00-000013000000}"/>
            </a:ext>
          </a:extLst>
        </xdr:cNvPr>
        <xdr:cNvCxnSpPr/>
      </xdr:nvCxnSpPr>
      <xdr:spPr>
        <a:xfrm flipV="1">
          <a:off x="8553370" y="4597400"/>
          <a:ext cx="648000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374569</xdr:colOff>
      <xdr:row>24</xdr:row>
      <xdr:rowOff>178764</xdr:rowOff>
    </xdr:from>
    <xdr:to>
      <xdr:col>10</xdr:col>
      <xdr:colOff>31969</xdr:colOff>
      <xdr:row>24</xdr:row>
      <xdr:rowOff>179202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3F00-000014000000}"/>
            </a:ext>
          </a:extLst>
        </xdr:cNvPr>
        <xdr:cNvCxnSpPr/>
      </xdr:nvCxnSpPr>
      <xdr:spPr>
        <a:xfrm flipV="1">
          <a:off x="9277269" y="4598364"/>
          <a:ext cx="648000" cy="4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241221</xdr:colOff>
      <xdr:row>23</xdr:row>
      <xdr:rowOff>133350</xdr:rowOff>
    </xdr:from>
    <xdr:to>
      <xdr:col>7</xdr:col>
      <xdr:colOff>711121</xdr:colOff>
      <xdr:row>25</xdr:row>
      <xdr:rowOff>45255</xdr:rowOff>
    </xdr:to>
    <xdr:sp macro="" textlink="">
      <xdr:nvSpPr>
        <xdr:cNvPr id="22" name="CuadroTexto 6">
          <a:extLst>
            <a:ext uri="{FF2B5EF4-FFF2-40B4-BE49-F238E27FC236}">
              <a16:creationId xmlns:a16="http://schemas.microsoft.com/office/drawing/2014/main" id="{00000000-0008-0000-3F00-000016000000}"/>
            </a:ext>
          </a:extLst>
        </xdr:cNvPr>
        <xdr:cNvSpPr txBox="1"/>
      </xdr:nvSpPr>
      <xdr:spPr>
        <a:xfrm>
          <a:off x="7238921" y="43688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7</xdr:col>
      <xdr:colOff>895270</xdr:colOff>
      <xdr:row>23</xdr:row>
      <xdr:rowOff>127000</xdr:rowOff>
    </xdr:from>
    <xdr:to>
      <xdr:col>8</xdr:col>
      <xdr:colOff>457120</xdr:colOff>
      <xdr:row>25</xdr:row>
      <xdr:rowOff>38905</xdr:rowOff>
    </xdr:to>
    <xdr:sp macro="" textlink="">
      <xdr:nvSpPr>
        <xdr:cNvPr id="23" name="CuadroTexto 6">
          <a:extLst>
            <a:ext uri="{FF2B5EF4-FFF2-40B4-BE49-F238E27FC236}">
              <a16:creationId xmlns:a16="http://schemas.microsoft.com/office/drawing/2014/main" id="{00000000-0008-0000-3F00-000017000000}"/>
            </a:ext>
          </a:extLst>
        </xdr:cNvPr>
        <xdr:cNvSpPr txBox="1"/>
      </xdr:nvSpPr>
      <xdr:spPr>
        <a:xfrm>
          <a:off x="7892970" y="4362450"/>
          <a:ext cx="5461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  <xdr:twoCellAnchor>
    <xdr:from>
      <xdr:col>8</xdr:col>
      <xdr:colOff>673020</xdr:colOff>
      <xdr:row>23</xdr:row>
      <xdr:rowOff>133350</xdr:rowOff>
    </xdr:from>
    <xdr:to>
      <xdr:col>9</xdr:col>
      <xdr:colOff>222170</xdr:colOff>
      <xdr:row>25</xdr:row>
      <xdr:rowOff>45255</xdr:rowOff>
    </xdr:to>
    <xdr:sp macro="" textlink="">
      <xdr:nvSpPr>
        <xdr:cNvPr id="24" name="CuadroTexto 6">
          <a:extLst>
            <a:ext uri="{FF2B5EF4-FFF2-40B4-BE49-F238E27FC236}">
              <a16:creationId xmlns:a16="http://schemas.microsoft.com/office/drawing/2014/main" id="{00000000-0008-0000-3F00-000018000000}"/>
            </a:ext>
          </a:extLst>
        </xdr:cNvPr>
        <xdr:cNvSpPr txBox="1"/>
      </xdr:nvSpPr>
      <xdr:spPr>
        <a:xfrm>
          <a:off x="8654970" y="4368800"/>
          <a:ext cx="4699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Veh</a:t>
          </a:r>
        </a:p>
      </xdr:txBody>
    </xdr:sp>
    <xdr:clientData/>
  </xdr:twoCellAnchor>
  <xdr:twoCellAnchor>
    <xdr:from>
      <xdr:col>9</xdr:col>
      <xdr:colOff>431718</xdr:colOff>
      <xdr:row>23</xdr:row>
      <xdr:rowOff>127000</xdr:rowOff>
    </xdr:from>
    <xdr:to>
      <xdr:col>10</xdr:col>
      <xdr:colOff>31749</xdr:colOff>
      <xdr:row>25</xdr:row>
      <xdr:rowOff>38905</xdr:rowOff>
    </xdr:to>
    <xdr:sp macro="" textlink="">
      <xdr:nvSpPr>
        <xdr:cNvPr id="25" name="CuadroTexto 6">
          <a:extLst>
            <a:ext uri="{FF2B5EF4-FFF2-40B4-BE49-F238E27FC236}">
              <a16:creationId xmlns:a16="http://schemas.microsoft.com/office/drawing/2014/main" id="{00000000-0008-0000-3F00-000019000000}"/>
            </a:ext>
          </a:extLst>
        </xdr:cNvPr>
        <xdr:cNvSpPr txBox="1"/>
      </xdr:nvSpPr>
      <xdr:spPr>
        <a:xfrm>
          <a:off x="9334418" y="4362450"/>
          <a:ext cx="590631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a-ES" sz="1200"/>
            <a:t>Colch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2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3"/>
  <sheetViews>
    <sheetView topLeftCell="A5" workbookViewId="0">
      <selection activeCell="O19" sqref="O19"/>
    </sheetView>
  </sheetViews>
  <sheetFormatPr baseColWidth="10" defaultRowHeight="15" x14ac:dyDescent="0.25"/>
  <cols>
    <col min="7" max="7" width="10.7109375" customWidth="1"/>
  </cols>
  <sheetData>
    <row r="3" spans="2:12" x14ac:dyDescent="0.25">
      <c r="C3" s="1" t="s">
        <v>0</v>
      </c>
      <c r="G3" s="1" t="s">
        <v>2</v>
      </c>
      <c r="L3" s="1" t="s">
        <v>178</v>
      </c>
    </row>
    <row r="4" spans="2:12" x14ac:dyDescent="0.25">
      <c r="K4" s="1"/>
    </row>
    <row r="5" spans="2:12" x14ac:dyDescent="0.25">
      <c r="C5" s="2" t="s">
        <v>1</v>
      </c>
      <c r="D5" s="2" t="s">
        <v>20</v>
      </c>
      <c r="E5" s="2" t="s">
        <v>21</v>
      </c>
      <c r="G5" s="2" t="s">
        <v>1</v>
      </c>
      <c r="H5" s="2" t="s">
        <v>21</v>
      </c>
    </row>
    <row r="6" spans="2:12" x14ac:dyDescent="0.25">
      <c r="C6" s="3">
        <v>1.0918000000000001</v>
      </c>
      <c r="D6" s="3">
        <v>0.57040000000000002</v>
      </c>
      <c r="E6" s="3">
        <v>0.53439999999999999</v>
      </c>
      <c r="G6" s="5">
        <v>0.69240000000000002</v>
      </c>
      <c r="H6" s="5">
        <v>0.499</v>
      </c>
    </row>
    <row r="7" spans="2:12" x14ac:dyDescent="0.25">
      <c r="C7" s="3">
        <v>0.91590000000000005</v>
      </c>
      <c r="D7" s="3">
        <v>0.57479999999999998</v>
      </c>
      <c r="E7" s="3">
        <v>0.76280000000000003</v>
      </c>
      <c r="G7" s="5">
        <v>1.071</v>
      </c>
      <c r="H7" s="5">
        <v>0.49759999999999999</v>
      </c>
    </row>
    <row r="8" spans="2:12" x14ac:dyDescent="0.25">
      <c r="C8" s="3">
        <v>1.2815000000000001</v>
      </c>
      <c r="D8" s="3">
        <v>0.6512</v>
      </c>
      <c r="E8" s="3">
        <v>0.4032</v>
      </c>
      <c r="G8" s="5">
        <v>0.77410000000000001</v>
      </c>
      <c r="H8" s="5">
        <v>0.22</v>
      </c>
    </row>
    <row r="9" spans="2:12" x14ac:dyDescent="0.25">
      <c r="C9" s="3">
        <v>0.76370000000000005</v>
      </c>
      <c r="D9" s="3">
        <v>0.70930000000000004</v>
      </c>
      <c r="E9" s="3">
        <v>0.49390000000000001</v>
      </c>
      <c r="G9" s="5">
        <v>0.87839999999999996</v>
      </c>
      <c r="H9" s="5">
        <v>0.85829999999999995</v>
      </c>
    </row>
    <row r="10" spans="2:12" x14ac:dyDescent="0.25">
      <c r="C10" s="3">
        <v>1.0218</v>
      </c>
      <c r="E10" s="3">
        <v>0.69520000000000004</v>
      </c>
      <c r="G10" s="5">
        <v>1.4141999999999999</v>
      </c>
      <c r="H10" s="5">
        <v>0.57020000000000004</v>
      </c>
      <c r="J10" s="38"/>
    </row>
    <row r="11" spans="2:12" x14ac:dyDescent="0.25">
      <c r="B11" t="s">
        <v>3</v>
      </c>
      <c r="C11" s="4">
        <f>AVERAGE(C6:C10)</f>
        <v>1.01494</v>
      </c>
      <c r="D11" s="4">
        <f t="shared" ref="D11:E11" si="0">AVERAGE(D6:D10)</f>
        <v>0.62642500000000001</v>
      </c>
      <c r="E11" s="4">
        <f t="shared" si="0"/>
        <v>0.57789999999999997</v>
      </c>
      <c r="G11" s="4">
        <f>AVERAGE(G6:G10)</f>
        <v>0.96601999999999999</v>
      </c>
      <c r="H11" s="4">
        <f t="shared" ref="H11" si="1">AVERAGE(H6:H10)</f>
        <v>0.52902000000000005</v>
      </c>
      <c r="J11" s="38"/>
    </row>
    <row r="12" spans="2:12" x14ac:dyDescent="0.25">
      <c r="J12" s="38"/>
    </row>
    <row r="13" spans="2:12" x14ac:dyDescent="0.25">
      <c r="J13" s="38"/>
    </row>
    <row r="14" spans="2:12" x14ac:dyDescent="0.25">
      <c r="B14" t="s">
        <v>6</v>
      </c>
      <c r="J14" s="38"/>
    </row>
    <row r="15" spans="2:12" x14ac:dyDescent="0.25">
      <c r="J15" s="38"/>
    </row>
    <row r="16" spans="2:12" x14ac:dyDescent="0.25">
      <c r="J16" s="38"/>
    </row>
    <row r="17" spans="9:10" x14ac:dyDescent="0.25">
      <c r="J17" s="38"/>
    </row>
    <row r="18" spans="9:10" x14ac:dyDescent="0.25">
      <c r="J18" s="38"/>
    </row>
    <row r="19" spans="9:10" x14ac:dyDescent="0.25">
      <c r="J19" s="38"/>
    </row>
    <row r="23" spans="9:10" x14ac:dyDescent="0.25">
      <c r="I23" t="s">
        <v>227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3"/>
  <sheetViews>
    <sheetView topLeftCell="A3" workbookViewId="0">
      <selection activeCell="F16" sqref="F16:G19"/>
    </sheetView>
  </sheetViews>
  <sheetFormatPr baseColWidth="10" defaultRowHeight="15" x14ac:dyDescent="0.25"/>
  <cols>
    <col min="3" max="4" width="15.7109375" customWidth="1"/>
    <col min="5" max="5" width="13.85546875" customWidth="1"/>
    <col min="6" max="6" width="15.140625" customWidth="1"/>
    <col min="7" max="7" width="14.42578125" customWidth="1"/>
  </cols>
  <sheetData>
    <row r="3" spans="2:9" ht="17.25" x14ac:dyDescent="0.25">
      <c r="C3" s="8" t="s">
        <v>4</v>
      </c>
      <c r="D3" s="2"/>
      <c r="E3" s="2"/>
      <c r="F3" s="8" t="s">
        <v>5</v>
      </c>
    </row>
    <row r="4" spans="2:9" x14ac:dyDescent="0.25">
      <c r="I4" t="s">
        <v>6</v>
      </c>
    </row>
    <row r="5" spans="2:9" ht="17.25" x14ac:dyDescent="0.25">
      <c r="C5" s="2" t="s">
        <v>14</v>
      </c>
      <c r="D5" s="2" t="s">
        <v>22</v>
      </c>
      <c r="F5" s="2" t="s">
        <v>14</v>
      </c>
      <c r="G5" s="2" t="s">
        <v>22</v>
      </c>
    </row>
    <row r="6" spans="2:9" x14ac:dyDescent="0.25">
      <c r="C6" s="6">
        <v>61</v>
      </c>
      <c r="D6" s="6">
        <v>47</v>
      </c>
      <c r="F6" s="3">
        <v>2712.54</v>
      </c>
      <c r="G6" s="3">
        <v>2384.7600000000002</v>
      </c>
    </row>
    <row r="7" spans="2:9" x14ac:dyDescent="0.25">
      <c r="C7" s="6">
        <v>54.4</v>
      </c>
      <c r="D7" s="6">
        <v>56</v>
      </c>
      <c r="F7" s="3">
        <v>2497.71</v>
      </c>
      <c r="G7" s="3">
        <v>2319.16</v>
      </c>
    </row>
    <row r="8" spans="2:9" x14ac:dyDescent="0.25">
      <c r="C8" s="6">
        <v>50</v>
      </c>
      <c r="D8" s="6">
        <v>42</v>
      </c>
      <c r="F8" s="3">
        <v>2609.4499999999998</v>
      </c>
      <c r="G8" s="3">
        <v>1945.32</v>
      </c>
    </row>
    <row r="9" spans="2:9" x14ac:dyDescent="0.25">
      <c r="C9" s="6">
        <v>56</v>
      </c>
      <c r="D9" s="6">
        <v>54</v>
      </c>
      <c r="F9" s="3">
        <v>2679.17</v>
      </c>
      <c r="G9" s="3">
        <v>2288.2800000000002</v>
      </c>
    </row>
    <row r="10" spans="2:9" x14ac:dyDescent="0.25">
      <c r="C10" s="6">
        <v>61</v>
      </c>
      <c r="D10" s="6">
        <v>52</v>
      </c>
      <c r="F10" s="3"/>
      <c r="G10" s="3">
        <v>2127.23</v>
      </c>
      <c r="I10" s="3"/>
    </row>
    <row r="11" spans="2:9" x14ac:dyDescent="0.25">
      <c r="C11" s="6">
        <v>62</v>
      </c>
      <c r="D11" s="6">
        <v>46</v>
      </c>
      <c r="F11" s="3"/>
      <c r="G11" s="3"/>
      <c r="H11" s="3"/>
      <c r="I11" s="3"/>
    </row>
    <row r="12" spans="2:9" x14ac:dyDescent="0.25">
      <c r="C12" s="6">
        <v>54</v>
      </c>
      <c r="D12" s="6"/>
    </row>
    <row r="13" spans="2:9" x14ac:dyDescent="0.25">
      <c r="B13" t="s">
        <v>3</v>
      </c>
      <c r="C13" s="7">
        <f>AVERAGE(C6:C12)</f>
        <v>56.914285714285711</v>
      </c>
      <c r="D13" s="7">
        <f t="shared" ref="D13" si="0">AVERAGE(D6:D12)</f>
        <v>49.5</v>
      </c>
      <c r="F13" s="7">
        <f>AVERAGE(F6:F12)</f>
        <v>2624.7174999999997</v>
      </c>
      <c r="G13" s="7">
        <f t="shared" ref="G13" si="1">AVERAGE(G6:G12)</f>
        <v>2212.9499999999998</v>
      </c>
    </row>
    <row r="14" spans="2:9" x14ac:dyDescent="0.25">
      <c r="D14" s="6"/>
      <c r="F14" s="6"/>
    </row>
    <row r="15" spans="2:9" ht="17.25" x14ac:dyDescent="0.25">
      <c r="C15" s="2" t="s">
        <v>15</v>
      </c>
      <c r="D15" s="2" t="s">
        <v>23</v>
      </c>
      <c r="E15" s="6"/>
      <c r="F15" s="2" t="s">
        <v>15</v>
      </c>
      <c r="G15" s="2" t="s">
        <v>23</v>
      </c>
    </row>
    <row r="16" spans="2:9" x14ac:dyDescent="0.25">
      <c r="C16" s="6">
        <v>53</v>
      </c>
      <c r="D16" s="6">
        <v>49</v>
      </c>
      <c r="F16" s="3">
        <v>2157.23</v>
      </c>
      <c r="G16" s="3">
        <v>2163.1999999999998</v>
      </c>
    </row>
    <row r="17" spans="2:7" x14ac:dyDescent="0.25">
      <c r="C17" s="6">
        <v>51.5</v>
      </c>
      <c r="D17" s="6">
        <v>52</v>
      </c>
      <c r="E17" s="6"/>
      <c r="F17" s="3">
        <v>2204.5300000000002</v>
      </c>
      <c r="G17" s="3">
        <v>2262.8000000000002</v>
      </c>
    </row>
    <row r="18" spans="2:7" x14ac:dyDescent="0.25">
      <c r="C18" s="6">
        <v>50</v>
      </c>
      <c r="D18" s="6">
        <v>46</v>
      </c>
      <c r="E18" s="6"/>
      <c r="F18" s="3">
        <v>2172.2199999999998</v>
      </c>
      <c r="G18" s="3">
        <v>2057.42</v>
      </c>
    </row>
    <row r="19" spans="2:7" x14ac:dyDescent="0.25">
      <c r="C19" s="6">
        <v>53.5</v>
      </c>
      <c r="D19" s="6">
        <v>51</v>
      </c>
      <c r="E19" s="6"/>
      <c r="F19" s="3">
        <v>2474.2199999999998</v>
      </c>
      <c r="G19" s="3">
        <v>1999.79</v>
      </c>
    </row>
    <row r="20" spans="2:7" x14ac:dyDescent="0.25">
      <c r="C20" s="6">
        <v>50</v>
      </c>
      <c r="D20" s="6">
        <v>48</v>
      </c>
    </row>
    <row r="21" spans="2:7" x14ac:dyDescent="0.25">
      <c r="C21" s="6"/>
      <c r="D21" s="3">
        <v>44</v>
      </c>
    </row>
    <row r="22" spans="2:7" x14ac:dyDescent="0.25">
      <c r="D22" s="6"/>
    </row>
    <row r="23" spans="2:7" x14ac:dyDescent="0.25">
      <c r="B23" t="s">
        <v>3</v>
      </c>
      <c r="C23" s="7">
        <f>AVERAGE(C16:C22)</f>
        <v>51.6</v>
      </c>
      <c r="D23" s="7">
        <f>AVERAGE(D16:D22)</f>
        <v>48.333333333333336</v>
      </c>
      <c r="F23" s="7">
        <f>AVERAGE(F16:F22)</f>
        <v>2252.0499999999997</v>
      </c>
      <c r="G23" s="7">
        <f t="shared" ref="G23" si="2">AVERAGE(G16:G22)</f>
        <v>2120.8024999999998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0"/>
  <sheetViews>
    <sheetView topLeftCell="E1" workbookViewId="0">
      <selection activeCell="J3" sqref="J3"/>
    </sheetView>
  </sheetViews>
  <sheetFormatPr baseColWidth="10" defaultRowHeight="15" x14ac:dyDescent="0.25"/>
  <cols>
    <col min="2" max="2" width="13.42578125" customWidth="1"/>
    <col min="11" max="11" width="13.5703125" customWidth="1"/>
    <col min="18" max="18" width="17.7109375" customWidth="1"/>
    <col min="19" max="19" width="16" customWidth="1"/>
  </cols>
  <sheetData>
    <row r="2" spans="2:19" x14ac:dyDescent="0.25">
      <c r="B2" s="1" t="s">
        <v>18</v>
      </c>
    </row>
    <row r="4" spans="2:19" ht="17.25" x14ac:dyDescent="0.25">
      <c r="C4" s="68" t="s">
        <v>17</v>
      </c>
      <c r="D4" s="68"/>
      <c r="E4" s="68"/>
      <c r="F4" s="68"/>
      <c r="G4" s="68"/>
      <c r="H4" s="68"/>
      <c r="I4" s="68"/>
      <c r="K4" s="10"/>
      <c r="L4" s="68" t="s">
        <v>24</v>
      </c>
      <c r="M4" s="68"/>
      <c r="N4" s="68"/>
      <c r="O4" s="68"/>
      <c r="P4" s="10"/>
      <c r="Q4" s="10"/>
      <c r="R4" s="8" t="s">
        <v>27</v>
      </c>
    </row>
    <row r="5" spans="2:19" x14ac:dyDescent="0.25">
      <c r="C5" s="67" t="s">
        <v>16</v>
      </c>
      <c r="D5" s="67"/>
      <c r="E5" s="67"/>
      <c r="F5" s="67"/>
      <c r="G5" s="67"/>
      <c r="H5" s="67"/>
      <c r="I5" s="67"/>
      <c r="K5" s="11"/>
      <c r="L5" s="67" t="s">
        <v>16</v>
      </c>
      <c r="M5" s="67"/>
      <c r="N5" s="67"/>
      <c r="O5" s="67"/>
      <c r="P5" s="11"/>
      <c r="Q5" s="11"/>
    </row>
    <row r="6" spans="2:19" ht="17.25" x14ac:dyDescent="0.25">
      <c r="B6" s="1" t="s">
        <v>19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K6" s="1" t="s">
        <v>19</v>
      </c>
      <c r="L6" s="2" t="s">
        <v>7</v>
      </c>
      <c r="M6" s="2" t="s">
        <v>8</v>
      </c>
      <c r="N6" s="2" t="s">
        <v>9</v>
      </c>
      <c r="O6" s="2" t="s">
        <v>10</v>
      </c>
      <c r="R6" s="2" t="s">
        <v>14</v>
      </c>
      <c r="S6" s="2" t="s">
        <v>22</v>
      </c>
    </row>
    <row r="7" spans="2:19" x14ac:dyDescent="0.25">
      <c r="B7" s="3">
        <v>1</v>
      </c>
      <c r="C7" s="3">
        <v>81.900000000000006</v>
      </c>
      <c r="D7" s="3">
        <v>47.1</v>
      </c>
      <c r="E7" s="3">
        <v>75.599999999999994</v>
      </c>
      <c r="F7" s="3">
        <v>47.1</v>
      </c>
      <c r="G7" s="3">
        <v>75.5</v>
      </c>
      <c r="H7" s="3">
        <v>76.2</v>
      </c>
      <c r="I7" s="3">
        <v>76.099999999999994</v>
      </c>
      <c r="K7" s="3">
        <v>1</v>
      </c>
      <c r="L7" s="3">
        <v>60.6</v>
      </c>
      <c r="M7" s="3">
        <v>48.6</v>
      </c>
      <c r="N7" s="3">
        <v>48</v>
      </c>
      <c r="O7" s="3">
        <v>57.1</v>
      </c>
      <c r="R7" s="6">
        <v>273.60000000000002</v>
      </c>
      <c r="S7" s="6">
        <v>185.5</v>
      </c>
    </row>
    <row r="8" spans="2:19" x14ac:dyDescent="0.25">
      <c r="B8" s="3">
        <v>5</v>
      </c>
      <c r="C8" s="3">
        <v>83.9</v>
      </c>
      <c r="D8" s="3">
        <v>47.8</v>
      </c>
      <c r="E8" s="3">
        <v>76.7</v>
      </c>
      <c r="F8" s="3">
        <v>49</v>
      </c>
      <c r="G8" s="3">
        <v>77.900000000000006</v>
      </c>
      <c r="H8" s="3">
        <v>77.2</v>
      </c>
      <c r="I8" s="3">
        <v>77.400000000000006</v>
      </c>
      <c r="K8" s="3">
        <v>5</v>
      </c>
      <c r="L8" s="3">
        <v>64.3</v>
      </c>
      <c r="M8" s="3">
        <v>49.3</v>
      </c>
      <c r="N8" s="3">
        <v>49.9</v>
      </c>
      <c r="O8" s="3">
        <v>59.4</v>
      </c>
      <c r="R8" s="6">
        <v>244.4</v>
      </c>
      <c r="S8" s="6">
        <v>153.80000000000001</v>
      </c>
    </row>
    <row r="9" spans="2:19" x14ac:dyDescent="0.25">
      <c r="B9" s="3">
        <v>10</v>
      </c>
      <c r="C9" s="3">
        <v>85.7</v>
      </c>
      <c r="D9" s="3">
        <v>48.8</v>
      </c>
      <c r="E9" s="3">
        <v>77.900000000000006</v>
      </c>
      <c r="F9" s="3">
        <v>51.1</v>
      </c>
      <c r="G9" s="3">
        <v>80.7</v>
      </c>
      <c r="H9" s="3">
        <v>78</v>
      </c>
      <c r="I9" s="3">
        <v>78.900000000000006</v>
      </c>
      <c r="K9" s="3">
        <v>10</v>
      </c>
      <c r="L9" s="3">
        <v>72.7</v>
      </c>
      <c r="M9" s="3">
        <v>49.8</v>
      </c>
      <c r="N9" s="3">
        <v>51.5</v>
      </c>
      <c r="O9" s="3">
        <v>62.9</v>
      </c>
      <c r="R9" s="6">
        <v>204.8</v>
      </c>
      <c r="S9" s="6">
        <v>187.2</v>
      </c>
    </row>
    <row r="10" spans="2:19" x14ac:dyDescent="0.25">
      <c r="B10" s="3">
        <v>20</v>
      </c>
      <c r="C10" s="3">
        <v>102</v>
      </c>
      <c r="D10" s="3">
        <v>51.1</v>
      </c>
      <c r="E10" s="3">
        <v>87.6</v>
      </c>
      <c r="F10" s="3">
        <v>55.7</v>
      </c>
      <c r="G10" s="3">
        <v>105.2</v>
      </c>
      <c r="H10" s="3">
        <v>95.4</v>
      </c>
      <c r="I10" s="3">
        <v>94.9</v>
      </c>
      <c r="K10" s="3">
        <v>20</v>
      </c>
      <c r="L10" s="3">
        <v>120.8</v>
      </c>
      <c r="M10" s="3">
        <v>59.6</v>
      </c>
      <c r="N10" s="3">
        <v>59.8</v>
      </c>
      <c r="O10" s="3">
        <v>84.8</v>
      </c>
      <c r="R10" s="6">
        <v>192.1</v>
      </c>
      <c r="S10" s="6">
        <v>179.5</v>
      </c>
    </row>
    <row r="11" spans="2:19" x14ac:dyDescent="0.25">
      <c r="B11" s="3">
        <v>40</v>
      </c>
      <c r="C11" s="3">
        <v>192.3</v>
      </c>
      <c r="D11" s="3">
        <v>100.8</v>
      </c>
      <c r="E11" s="3">
        <v>163.5</v>
      </c>
      <c r="F11" s="3">
        <v>112.7</v>
      </c>
      <c r="G11" s="3">
        <v>181.9</v>
      </c>
      <c r="H11" s="3">
        <v>194.7</v>
      </c>
      <c r="I11" s="3">
        <v>182.8</v>
      </c>
      <c r="K11" s="3">
        <v>40</v>
      </c>
      <c r="L11" s="3">
        <v>169.1</v>
      </c>
      <c r="M11" s="3">
        <v>107.2</v>
      </c>
      <c r="N11" s="3">
        <v>110</v>
      </c>
      <c r="O11" s="3">
        <v>151.4</v>
      </c>
      <c r="R11" s="6">
        <v>256.10000000000002</v>
      </c>
      <c r="S11" s="3"/>
    </row>
    <row r="12" spans="2:19" x14ac:dyDescent="0.25">
      <c r="B12" s="3">
        <v>60</v>
      </c>
      <c r="C12" s="3">
        <v>233.6</v>
      </c>
      <c r="D12" s="3">
        <v>143.9</v>
      </c>
      <c r="E12" s="3">
        <v>213.2</v>
      </c>
      <c r="F12" s="3">
        <v>165.1</v>
      </c>
      <c r="G12" s="3">
        <v>205</v>
      </c>
      <c r="H12" s="3">
        <v>226.7</v>
      </c>
      <c r="I12" s="3">
        <v>203.4</v>
      </c>
      <c r="K12" s="3">
        <v>60</v>
      </c>
      <c r="L12" s="3">
        <v>180.4</v>
      </c>
      <c r="M12" s="3">
        <v>129.5</v>
      </c>
      <c r="N12" s="3">
        <v>142.69999999999999</v>
      </c>
      <c r="O12" s="3">
        <v>166.7</v>
      </c>
      <c r="R12" s="6">
        <v>220.6</v>
      </c>
      <c r="S12" s="3"/>
    </row>
    <row r="13" spans="2:19" x14ac:dyDescent="0.25">
      <c r="B13" s="3">
        <v>80</v>
      </c>
      <c r="C13" s="3">
        <v>271.2</v>
      </c>
      <c r="D13" s="3">
        <v>232.8</v>
      </c>
      <c r="E13" s="3">
        <v>236.3</v>
      </c>
      <c r="F13" s="3">
        <v>195.5</v>
      </c>
      <c r="G13" s="3">
        <v>192.4</v>
      </c>
      <c r="H13" s="3">
        <v>256.5</v>
      </c>
      <c r="I13" s="3">
        <v>231.8</v>
      </c>
      <c r="K13" s="3">
        <v>80</v>
      </c>
      <c r="L13" s="3">
        <v>192.4</v>
      </c>
      <c r="M13" s="3">
        <v>115</v>
      </c>
      <c r="N13" s="3">
        <v>131</v>
      </c>
      <c r="O13" s="3">
        <v>160.6</v>
      </c>
    </row>
    <row r="14" spans="2:19" x14ac:dyDescent="0.25">
      <c r="B14" s="3">
        <v>100</v>
      </c>
      <c r="C14" s="3">
        <v>279.7</v>
      </c>
      <c r="D14" s="3">
        <v>250.8</v>
      </c>
      <c r="E14" s="3">
        <v>220.1</v>
      </c>
      <c r="F14" s="3">
        <v>188.2</v>
      </c>
      <c r="G14" s="3">
        <v>175</v>
      </c>
      <c r="H14" s="3">
        <v>217.7</v>
      </c>
      <c r="I14" s="3">
        <v>232.1</v>
      </c>
      <c r="K14" s="3">
        <v>100</v>
      </c>
      <c r="L14" s="3">
        <v>191.7</v>
      </c>
      <c r="M14" s="3">
        <v>90.1</v>
      </c>
      <c r="N14" s="3">
        <v>127.3</v>
      </c>
      <c r="O14" s="3">
        <v>145</v>
      </c>
      <c r="Q14" t="s">
        <v>3</v>
      </c>
      <c r="R14" s="7">
        <f>AVERAGE(R7:R12)</f>
        <v>231.93333333333331</v>
      </c>
      <c r="S14" s="7">
        <f>AVERAGE(S7:S13)</f>
        <v>176.5</v>
      </c>
    </row>
    <row r="15" spans="2:19" x14ac:dyDescent="0.25">
      <c r="B15" s="3">
        <v>120</v>
      </c>
      <c r="C15" s="3">
        <v>274.2</v>
      </c>
      <c r="D15" s="3">
        <v>253.6</v>
      </c>
      <c r="E15" s="3">
        <v>191.4</v>
      </c>
      <c r="F15" s="3">
        <v>182.6</v>
      </c>
      <c r="G15" s="3">
        <v>161.1</v>
      </c>
      <c r="H15" s="3">
        <v>215.8</v>
      </c>
      <c r="I15" s="3">
        <v>224.6</v>
      </c>
      <c r="K15" s="3">
        <v>120</v>
      </c>
      <c r="L15" s="3">
        <v>183.1</v>
      </c>
      <c r="M15" s="3">
        <v>76.8</v>
      </c>
      <c r="N15" s="3">
        <v>104.4</v>
      </c>
      <c r="O15" s="3">
        <v>126.9</v>
      </c>
      <c r="R15" s="6"/>
    </row>
    <row r="16" spans="2:19" x14ac:dyDescent="0.25">
      <c r="B16" s="3">
        <v>150</v>
      </c>
      <c r="C16" s="3">
        <v>223.1</v>
      </c>
      <c r="D16" s="3">
        <v>243.8</v>
      </c>
      <c r="E16" s="3">
        <v>155</v>
      </c>
      <c r="F16" s="3">
        <v>175.1</v>
      </c>
      <c r="G16" s="3">
        <v>146.4</v>
      </c>
      <c r="H16" s="3">
        <v>209.3</v>
      </c>
      <c r="I16" s="3">
        <v>214.7</v>
      </c>
      <c r="K16" s="3">
        <v>150</v>
      </c>
      <c r="L16" s="3">
        <v>169.1</v>
      </c>
      <c r="M16" s="3">
        <v>67.599999999999994</v>
      </c>
      <c r="N16" s="3">
        <v>79.099999999999994</v>
      </c>
      <c r="O16" s="3">
        <v>107.9</v>
      </c>
    </row>
    <row r="18" spans="2:19" ht="17.25" x14ac:dyDescent="0.25">
      <c r="C18" s="68" t="s">
        <v>25</v>
      </c>
      <c r="D18" s="68"/>
      <c r="E18" s="68"/>
      <c r="F18" s="68"/>
      <c r="G18" s="68"/>
      <c r="H18" s="68"/>
      <c r="I18" s="68"/>
      <c r="K18" s="10"/>
      <c r="L18" s="68" t="s">
        <v>26</v>
      </c>
      <c r="M18" s="68"/>
      <c r="N18" s="68"/>
      <c r="O18" s="68"/>
    </row>
    <row r="19" spans="2:19" x14ac:dyDescent="0.25">
      <c r="C19" s="67" t="s">
        <v>16</v>
      </c>
      <c r="D19" s="67"/>
      <c r="E19" s="67"/>
      <c r="F19" s="67"/>
      <c r="G19" s="67"/>
      <c r="H19" s="67"/>
      <c r="I19" s="67"/>
      <c r="K19" s="11"/>
      <c r="L19" s="67" t="s">
        <v>16</v>
      </c>
      <c r="M19" s="67"/>
      <c r="N19" s="67"/>
      <c r="O19" s="67"/>
    </row>
    <row r="20" spans="2:19" ht="17.25" x14ac:dyDescent="0.25">
      <c r="B20" s="1" t="s">
        <v>19</v>
      </c>
      <c r="C20" s="2" t="s">
        <v>7</v>
      </c>
      <c r="D20" s="2" t="s">
        <v>8</v>
      </c>
      <c r="E20" s="2" t="s">
        <v>9</v>
      </c>
      <c r="F20" s="2" t="s">
        <v>10</v>
      </c>
      <c r="G20" s="2" t="s">
        <v>11</v>
      </c>
      <c r="H20" s="2" t="s">
        <v>12</v>
      </c>
      <c r="I20" s="2" t="s">
        <v>13</v>
      </c>
      <c r="K20" s="1" t="s">
        <v>19</v>
      </c>
      <c r="L20" s="2" t="s">
        <v>7</v>
      </c>
      <c r="M20" s="2" t="s">
        <v>8</v>
      </c>
      <c r="N20" s="2" t="s">
        <v>9</v>
      </c>
      <c r="O20" s="2" t="s">
        <v>10</v>
      </c>
      <c r="R20" s="2" t="s">
        <v>15</v>
      </c>
      <c r="S20" s="2" t="s">
        <v>23</v>
      </c>
    </row>
    <row r="21" spans="2:19" x14ac:dyDescent="0.25">
      <c r="B21" s="3">
        <v>1</v>
      </c>
      <c r="C21" s="6">
        <v>60.4</v>
      </c>
      <c r="D21" s="6">
        <v>55.5</v>
      </c>
      <c r="E21" s="6">
        <v>65.3</v>
      </c>
      <c r="F21" s="6">
        <v>40.700000000000003</v>
      </c>
      <c r="G21" s="6">
        <v>71</v>
      </c>
      <c r="H21" s="6">
        <v>64.8</v>
      </c>
      <c r="I21" s="6">
        <v>50.4</v>
      </c>
      <c r="K21" s="3">
        <v>1</v>
      </c>
      <c r="L21" s="6">
        <v>70.099999999999994</v>
      </c>
      <c r="M21" s="6">
        <v>48.4</v>
      </c>
      <c r="N21" s="6">
        <v>47.5</v>
      </c>
      <c r="O21" s="6">
        <v>48.3</v>
      </c>
      <c r="R21" s="6">
        <v>177.1</v>
      </c>
      <c r="S21" s="6">
        <v>213.3</v>
      </c>
    </row>
    <row r="22" spans="2:19" x14ac:dyDescent="0.25">
      <c r="B22" s="3">
        <v>5</v>
      </c>
      <c r="C22" s="6">
        <v>63.3</v>
      </c>
      <c r="D22" s="6">
        <v>57.6</v>
      </c>
      <c r="E22" s="6">
        <v>66.2</v>
      </c>
      <c r="F22" s="6">
        <v>41.1</v>
      </c>
      <c r="G22" s="6">
        <v>73.099999999999994</v>
      </c>
      <c r="H22" s="6">
        <v>66.7</v>
      </c>
      <c r="I22" s="6">
        <v>50.8</v>
      </c>
      <c r="K22" s="3">
        <v>5</v>
      </c>
      <c r="L22" s="6">
        <v>72.099999999999994</v>
      </c>
      <c r="M22" s="6">
        <v>50.7</v>
      </c>
      <c r="N22" s="6">
        <v>50</v>
      </c>
      <c r="O22" s="6">
        <v>51.4</v>
      </c>
      <c r="R22" s="6">
        <v>221.94</v>
      </c>
      <c r="S22" s="6">
        <v>173.7</v>
      </c>
    </row>
    <row r="23" spans="2:19" x14ac:dyDescent="0.25">
      <c r="B23" s="3">
        <v>10</v>
      </c>
      <c r="C23" s="6">
        <v>85.3</v>
      </c>
      <c r="D23" s="6">
        <v>60.3</v>
      </c>
      <c r="E23" s="6">
        <v>67.2</v>
      </c>
      <c r="F23" s="6">
        <v>41.1</v>
      </c>
      <c r="G23" s="6">
        <v>75.5</v>
      </c>
      <c r="H23" s="6">
        <v>69</v>
      </c>
      <c r="I23" s="6">
        <v>51.9</v>
      </c>
      <c r="K23" s="3">
        <v>10</v>
      </c>
      <c r="L23" s="6">
        <v>73.2</v>
      </c>
      <c r="M23" s="6">
        <v>55.6</v>
      </c>
      <c r="N23" s="6">
        <v>52.9</v>
      </c>
      <c r="O23" s="6">
        <v>54.3</v>
      </c>
      <c r="R23" s="6">
        <v>248.72</v>
      </c>
      <c r="S23" s="6">
        <v>178.7</v>
      </c>
    </row>
    <row r="24" spans="2:19" x14ac:dyDescent="0.25">
      <c r="B24" s="3">
        <v>20</v>
      </c>
      <c r="C24" s="6">
        <v>107.8</v>
      </c>
      <c r="D24" s="6">
        <v>78</v>
      </c>
      <c r="E24" s="6">
        <v>73.5</v>
      </c>
      <c r="F24" s="6">
        <v>47.1</v>
      </c>
      <c r="G24" s="6">
        <v>90.7</v>
      </c>
      <c r="H24" s="6">
        <v>89.1</v>
      </c>
      <c r="I24" s="6">
        <v>67.7</v>
      </c>
      <c r="K24" s="3">
        <v>20</v>
      </c>
      <c r="L24" s="6">
        <v>88</v>
      </c>
      <c r="M24" s="6">
        <v>77.8</v>
      </c>
      <c r="N24" s="6">
        <v>66.900000000000006</v>
      </c>
      <c r="O24" s="6">
        <v>70.099999999999994</v>
      </c>
      <c r="R24" s="6">
        <v>145.87</v>
      </c>
      <c r="S24" s="6">
        <v>213.7</v>
      </c>
    </row>
    <row r="25" spans="2:19" x14ac:dyDescent="0.25">
      <c r="B25" s="3">
        <v>40</v>
      </c>
      <c r="C25" s="6">
        <v>206</v>
      </c>
      <c r="D25" s="6">
        <v>162.1</v>
      </c>
      <c r="E25" s="6">
        <v>128.69999999999999</v>
      </c>
      <c r="F25" s="6">
        <v>104.5</v>
      </c>
      <c r="G25" s="6">
        <v>157.80000000000001</v>
      </c>
      <c r="H25" s="6">
        <v>176.5</v>
      </c>
      <c r="I25" s="6">
        <v>135.4</v>
      </c>
      <c r="K25" s="3">
        <v>40</v>
      </c>
      <c r="L25" s="6">
        <v>160.1</v>
      </c>
      <c r="M25" s="6">
        <v>147.1</v>
      </c>
      <c r="N25" s="6">
        <v>139.80000000000001</v>
      </c>
      <c r="O25" s="6">
        <v>108.4</v>
      </c>
      <c r="R25" s="6">
        <v>241.5</v>
      </c>
    </row>
    <row r="26" spans="2:19" x14ac:dyDescent="0.25">
      <c r="B26" s="3">
        <v>60</v>
      </c>
      <c r="C26" s="6">
        <v>257</v>
      </c>
      <c r="D26" s="6">
        <v>219.2</v>
      </c>
      <c r="E26" s="6">
        <v>170.2</v>
      </c>
      <c r="F26" s="6">
        <v>141.6</v>
      </c>
      <c r="G26" s="6">
        <v>215.1</v>
      </c>
      <c r="H26" s="6">
        <v>216.1</v>
      </c>
      <c r="I26" s="6">
        <v>166.5</v>
      </c>
      <c r="K26" s="3">
        <v>60</v>
      </c>
      <c r="L26" s="6">
        <v>195.5</v>
      </c>
      <c r="M26" s="6">
        <v>183</v>
      </c>
      <c r="N26" s="6">
        <v>149.1</v>
      </c>
      <c r="O26" s="6">
        <v>143.6</v>
      </c>
      <c r="R26" s="6">
        <v>227.2</v>
      </c>
    </row>
    <row r="27" spans="2:19" x14ac:dyDescent="0.25">
      <c r="B27" s="3">
        <v>80</v>
      </c>
      <c r="C27" s="6">
        <v>254.5</v>
      </c>
      <c r="D27" s="6">
        <v>243.7</v>
      </c>
      <c r="E27" s="6">
        <v>175.7</v>
      </c>
      <c r="F27" s="6">
        <v>153.6</v>
      </c>
      <c r="G27" s="6">
        <v>245.4</v>
      </c>
      <c r="H27" s="6">
        <v>223.1</v>
      </c>
      <c r="I27" s="6">
        <v>137.30000000000001</v>
      </c>
      <c r="K27" s="3">
        <v>80</v>
      </c>
      <c r="L27" s="6">
        <v>183.8</v>
      </c>
      <c r="M27" s="6">
        <v>207.4</v>
      </c>
      <c r="N27" s="6">
        <v>160.1</v>
      </c>
      <c r="O27" s="6">
        <v>156.9</v>
      </c>
    </row>
    <row r="28" spans="2:19" x14ac:dyDescent="0.25">
      <c r="B28" s="3">
        <v>100</v>
      </c>
      <c r="C28" s="6">
        <v>251.9</v>
      </c>
      <c r="D28" s="6">
        <v>235.3</v>
      </c>
      <c r="E28" s="6">
        <v>164.3</v>
      </c>
      <c r="F28" s="6">
        <v>149.30000000000001</v>
      </c>
      <c r="G28" s="6">
        <v>232.5</v>
      </c>
      <c r="H28" s="6">
        <v>225.9</v>
      </c>
      <c r="I28" s="6">
        <v>141.1</v>
      </c>
      <c r="K28" s="3">
        <v>100</v>
      </c>
      <c r="L28" s="6">
        <v>175.7</v>
      </c>
      <c r="M28" s="6">
        <v>213.8</v>
      </c>
      <c r="N28" s="6">
        <v>158.1</v>
      </c>
      <c r="O28" s="6">
        <v>154.6</v>
      </c>
      <c r="R28" s="7">
        <f>AVERAGE(R21:R26)</f>
        <v>210.38833333333335</v>
      </c>
      <c r="S28" s="7">
        <f>AVERAGE(S21:S27)</f>
        <v>194.85000000000002</v>
      </c>
    </row>
    <row r="29" spans="2:19" x14ac:dyDescent="0.25">
      <c r="B29" s="3">
        <v>120</v>
      </c>
      <c r="C29" s="6">
        <v>233</v>
      </c>
      <c r="D29" s="6">
        <v>220</v>
      </c>
      <c r="E29" s="6">
        <v>152</v>
      </c>
      <c r="F29" s="6">
        <v>143.9</v>
      </c>
      <c r="G29" s="6">
        <v>222.9</v>
      </c>
      <c r="H29" s="6">
        <v>217.7</v>
      </c>
      <c r="I29" s="6">
        <v>139</v>
      </c>
      <c r="K29" s="3">
        <v>120</v>
      </c>
      <c r="L29" s="6">
        <v>148.9</v>
      </c>
      <c r="M29" s="6">
        <v>213.1</v>
      </c>
      <c r="N29" s="6">
        <v>152.9</v>
      </c>
      <c r="O29" s="6">
        <v>144.6</v>
      </c>
    </row>
    <row r="30" spans="2:19" x14ac:dyDescent="0.25">
      <c r="B30" s="3">
        <v>150</v>
      </c>
      <c r="C30" s="6">
        <v>216.5</v>
      </c>
      <c r="D30" s="6">
        <v>184.6</v>
      </c>
      <c r="E30" s="6">
        <v>140.6</v>
      </c>
      <c r="F30" s="6">
        <v>141.30000000000001</v>
      </c>
      <c r="G30" s="6">
        <v>211.6</v>
      </c>
      <c r="H30" s="6">
        <v>207.9</v>
      </c>
      <c r="I30" s="6">
        <v>135.30000000000001</v>
      </c>
      <c r="K30" s="3">
        <v>150</v>
      </c>
      <c r="L30" s="6">
        <v>129.5</v>
      </c>
      <c r="M30" s="6">
        <v>199</v>
      </c>
      <c r="N30" s="6">
        <v>146.5</v>
      </c>
      <c r="O30" s="6">
        <v>134.9</v>
      </c>
    </row>
  </sheetData>
  <mergeCells count="8">
    <mergeCell ref="C19:I19"/>
    <mergeCell ref="L19:O19"/>
    <mergeCell ref="C5:I5"/>
    <mergeCell ref="C4:I4"/>
    <mergeCell ref="L5:O5"/>
    <mergeCell ref="L4:O4"/>
    <mergeCell ref="C18:I18"/>
    <mergeCell ref="L18:O18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3"/>
  <sheetViews>
    <sheetView topLeftCell="A3" workbookViewId="0">
      <selection activeCell="I4" sqref="I4"/>
    </sheetView>
  </sheetViews>
  <sheetFormatPr baseColWidth="10" defaultRowHeight="15" x14ac:dyDescent="0.25"/>
  <cols>
    <col min="3" max="3" width="15.85546875" customWidth="1"/>
    <col min="4" max="4" width="15" customWidth="1"/>
    <col min="6" max="6" width="15.28515625" customWidth="1"/>
    <col min="7" max="7" width="14.5703125" customWidth="1"/>
  </cols>
  <sheetData>
    <row r="3" spans="2:9" ht="17.25" x14ac:dyDescent="0.25">
      <c r="C3" s="9" t="s">
        <v>4</v>
      </c>
      <c r="D3" s="2"/>
      <c r="E3" s="2"/>
      <c r="F3" s="9" t="s">
        <v>5</v>
      </c>
    </row>
    <row r="4" spans="2:9" x14ac:dyDescent="0.25">
      <c r="I4" t="s">
        <v>6</v>
      </c>
    </row>
    <row r="5" spans="2:9" ht="17.25" x14ac:dyDescent="0.25">
      <c r="C5" s="2" t="s">
        <v>28</v>
      </c>
      <c r="D5" s="2" t="s">
        <v>29</v>
      </c>
      <c r="F5" s="2" t="s">
        <v>28</v>
      </c>
      <c r="G5" s="2" t="s">
        <v>29</v>
      </c>
    </row>
    <row r="6" spans="2:9" x14ac:dyDescent="0.25">
      <c r="C6" s="6">
        <v>51</v>
      </c>
      <c r="D6" s="6">
        <v>38</v>
      </c>
      <c r="F6" s="6">
        <v>2409.7800000000002</v>
      </c>
      <c r="G6" s="6">
        <v>1654.31</v>
      </c>
    </row>
    <row r="7" spans="2:9" x14ac:dyDescent="0.25">
      <c r="C7" s="6">
        <v>62</v>
      </c>
      <c r="D7" s="6">
        <v>39.1</v>
      </c>
      <c r="F7" s="6">
        <v>2880.02</v>
      </c>
      <c r="G7" s="6">
        <v>1820.46</v>
      </c>
    </row>
    <row r="8" spans="2:9" x14ac:dyDescent="0.25">
      <c r="C8" s="6">
        <v>43</v>
      </c>
      <c r="D8" s="6">
        <v>39.6</v>
      </c>
      <c r="F8" s="6">
        <v>2835.85</v>
      </c>
      <c r="G8" s="6">
        <v>1787.43</v>
      </c>
    </row>
    <row r="9" spans="2:9" x14ac:dyDescent="0.25">
      <c r="C9" s="6">
        <v>49.5</v>
      </c>
      <c r="D9" s="6">
        <v>37</v>
      </c>
      <c r="F9" s="6">
        <v>2488.3000000000002</v>
      </c>
      <c r="G9" s="6">
        <v>1683.31</v>
      </c>
    </row>
    <row r="10" spans="2:9" x14ac:dyDescent="0.25">
      <c r="C10" s="6">
        <v>51</v>
      </c>
      <c r="D10" s="6">
        <v>41</v>
      </c>
      <c r="F10" s="3"/>
      <c r="G10" s="3"/>
      <c r="I10" s="3"/>
    </row>
    <row r="11" spans="2:9" x14ac:dyDescent="0.25">
      <c r="C11" s="6">
        <v>53.5</v>
      </c>
      <c r="D11" s="6">
        <v>43</v>
      </c>
      <c r="F11" s="3"/>
      <c r="G11" s="3"/>
      <c r="H11" s="3"/>
      <c r="I11" s="3"/>
    </row>
    <row r="12" spans="2:9" x14ac:dyDescent="0.25">
      <c r="C12" s="6">
        <v>55.5</v>
      </c>
      <c r="D12" s="6"/>
    </row>
    <row r="13" spans="2:9" x14ac:dyDescent="0.25">
      <c r="B13" t="s">
        <v>3</v>
      </c>
      <c r="C13" s="7">
        <f>AVERAGE(C6:C12)</f>
        <v>52.214285714285715</v>
      </c>
      <c r="D13" s="7">
        <f>AVERAGE(D6:D12)</f>
        <v>39.616666666666667</v>
      </c>
      <c r="F13" s="7">
        <f>AVERAGE(F6:F12)</f>
        <v>2653.4875000000002</v>
      </c>
      <c r="G13" s="7">
        <f>AVERAGE(G6:G12)</f>
        <v>1736.3775000000001</v>
      </c>
    </row>
    <row r="14" spans="2:9" x14ac:dyDescent="0.25">
      <c r="D14" s="6"/>
      <c r="F14" s="6"/>
    </row>
    <row r="15" spans="2:9" ht="17.25" x14ac:dyDescent="0.25">
      <c r="C15" s="2" t="s">
        <v>30</v>
      </c>
      <c r="D15" s="2" t="s">
        <v>31</v>
      </c>
      <c r="E15" s="6"/>
      <c r="F15" s="2" t="s">
        <v>30</v>
      </c>
      <c r="G15" s="2" t="s">
        <v>31</v>
      </c>
    </row>
    <row r="16" spans="2:9" x14ac:dyDescent="0.25">
      <c r="C16" s="6">
        <v>48.5</v>
      </c>
      <c r="D16" s="6">
        <v>45</v>
      </c>
      <c r="F16" s="6">
        <v>2361.0300000000002</v>
      </c>
      <c r="G16" s="6">
        <v>1955.33</v>
      </c>
    </row>
    <row r="17" spans="2:7" x14ac:dyDescent="0.25">
      <c r="C17" s="6">
        <v>44</v>
      </c>
      <c r="D17" s="6">
        <v>46</v>
      </c>
      <c r="E17" s="6"/>
      <c r="F17" s="6">
        <v>1983.57</v>
      </c>
      <c r="G17" s="6">
        <v>2190.46</v>
      </c>
    </row>
    <row r="18" spans="2:7" x14ac:dyDescent="0.25">
      <c r="C18" s="6">
        <v>51</v>
      </c>
      <c r="D18" s="6">
        <v>45</v>
      </c>
      <c r="E18" s="6"/>
      <c r="F18" s="6">
        <v>2317.2600000000002</v>
      </c>
      <c r="G18" s="6">
        <v>2031.51</v>
      </c>
    </row>
    <row r="19" spans="2:7" x14ac:dyDescent="0.25">
      <c r="C19" s="6">
        <v>53.5</v>
      </c>
      <c r="D19" s="6">
        <v>47</v>
      </c>
      <c r="E19" s="6"/>
      <c r="F19" s="6">
        <v>2011.5</v>
      </c>
      <c r="G19" s="6">
        <v>1842.76</v>
      </c>
    </row>
    <row r="20" spans="2:7" x14ac:dyDescent="0.25">
      <c r="C20" s="6">
        <v>51</v>
      </c>
      <c r="D20" s="6"/>
    </row>
    <row r="21" spans="2:7" x14ac:dyDescent="0.25">
      <c r="D21" s="6"/>
    </row>
    <row r="22" spans="2:7" x14ac:dyDescent="0.25">
      <c r="C22" s="6"/>
      <c r="D22" s="6"/>
    </row>
    <row r="23" spans="2:7" x14ac:dyDescent="0.25">
      <c r="B23" t="s">
        <v>3</v>
      </c>
      <c r="C23" s="7">
        <f>AVERAGE(C16:C22)</f>
        <v>49.6</v>
      </c>
      <c r="D23" s="7">
        <f>AVERAGE(D16:D22)</f>
        <v>45.75</v>
      </c>
      <c r="F23" s="7">
        <f>AVERAGE(F16:F22)</f>
        <v>2168.34</v>
      </c>
      <c r="G23" s="7">
        <f>AVERAGE(G16:G22)</f>
        <v>2005.0150000000001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0"/>
  <sheetViews>
    <sheetView topLeftCell="L10" workbookViewId="0">
      <selection activeCell="S21" sqref="S21:T24"/>
    </sheetView>
  </sheetViews>
  <sheetFormatPr baseColWidth="10" defaultRowHeight="15" x14ac:dyDescent="0.25"/>
  <cols>
    <col min="2" max="2" width="13.42578125" customWidth="1"/>
    <col min="11" max="11" width="13.5703125" customWidth="1"/>
    <col min="19" max="19" width="14.85546875" customWidth="1"/>
    <col min="20" max="20" width="16.85546875" customWidth="1"/>
  </cols>
  <sheetData>
    <row r="2" spans="2:22" x14ac:dyDescent="0.25">
      <c r="B2" s="1" t="s">
        <v>18</v>
      </c>
    </row>
    <row r="4" spans="2:22" ht="17.25" x14ac:dyDescent="0.25">
      <c r="C4" s="68" t="s">
        <v>32</v>
      </c>
      <c r="D4" s="68"/>
      <c r="E4" s="68"/>
      <c r="F4" s="68"/>
      <c r="G4" s="68"/>
      <c r="H4" s="68"/>
      <c r="I4" s="10"/>
      <c r="K4" s="10"/>
      <c r="L4" s="68" t="s">
        <v>34</v>
      </c>
      <c r="M4" s="68"/>
      <c r="N4" s="68"/>
      <c r="O4" s="68"/>
      <c r="P4" s="10"/>
      <c r="Q4" s="10"/>
      <c r="R4" s="10"/>
      <c r="S4" s="9" t="s">
        <v>27</v>
      </c>
    </row>
    <row r="5" spans="2:22" x14ac:dyDescent="0.25">
      <c r="C5" s="67" t="s">
        <v>16</v>
      </c>
      <c r="D5" s="67"/>
      <c r="E5" s="67"/>
      <c r="F5" s="67"/>
      <c r="G5" s="67"/>
      <c r="H5" s="67"/>
      <c r="I5" s="11"/>
      <c r="K5" s="11"/>
      <c r="L5" s="67" t="s">
        <v>16</v>
      </c>
      <c r="M5" s="67"/>
      <c r="N5" s="67"/>
      <c r="O5" s="67"/>
      <c r="P5" s="11"/>
      <c r="Q5" s="11"/>
      <c r="R5" s="11"/>
    </row>
    <row r="6" spans="2:22" ht="17.25" x14ac:dyDescent="0.25">
      <c r="B6" s="1" t="s">
        <v>19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/>
      <c r="K6" s="1" t="s">
        <v>19</v>
      </c>
      <c r="L6" s="2" t="s">
        <v>7</v>
      </c>
      <c r="M6" s="2" t="s">
        <v>8</v>
      </c>
      <c r="N6" s="2" t="s">
        <v>9</v>
      </c>
      <c r="O6" s="2" t="s">
        <v>10</v>
      </c>
      <c r="P6" s="2" t="s">
        <v>11</v>
      </c>
      <c r="Q6" s="2"/>
      <c r="S6" s="2" t="s">
        <v>28</v>
      </c>
      <c r="T6" s="2" t="s">
        <v>29</v>
      </c>
    </row>
    <row r="7" spans="2:22" x14ac:dyDescent="0.25">
      <c r="B7" s="3">
        <v>1</v>
      </c>
      <c r="C7" s="3">
        <v>65.303449999999998</v>
      </c>
      <c r="D7" s="3">
        <v>52.022199999999998</v>
      </c>
      <c r="E7" s="3">
        <v>70.071100000000001</v>
      </c>
      <c r="F7" s="3">
        <v>57.325000000000003</v>
      </c>
      <c r="G7" s="3">
        <v>57.811500000000002</v>
      </c>
      <c r="H7" s="3">
        <v>72.000900000000001</v>
      </c>
      <c r="I7" s="3"/>
      <c r="K7" s="3">
        <v>1</v>
      </c>
      <c r="L7" s="3">
        <v>56.34</v>
      </c>
      <c r="M7" s="3">
        <v>53.870899999999999</v>
      </c>
      <c r="N7" s="3">
        <v>37.070749999999997</v>
      </c>
      <c r="O7" s="3">
        <v>61.914250000000003</v>
      </c>
      <c r="P7" s="3">
        <v>49.168149999999997</v>
      </c>
      <c r="Q7" s="3"/>
      <c r="S7" s="6">
        <v>270.24130000000002</v>
      </c>
      <c r="T7" s="6">
        <v>230.8672</v>
      </c>
    </row>
    <row r="8" spans="2:22" x14ac:dyDescent="0.25">
      <c r="B8" s="3">
        <v>5</v>
      </c>
      <c r="C8" s="3">
        <v>67.541349999999994</v>
      </c>
      <c r="D8" s="3">
        <v>53.627650000000003</v>
      </c>
      <c r="E8" s="3">
        <v>71.660300000000007</v>
      </c>
      <c r="F8" s="3">
        <v>59.41695</v>
      </c>
      <c r="G8" s="3">
        <v>58.362850000000002</v>
      </c>
      <c r="H8" s="3">
        <v>73.038700000000006</v>
      </c>
      <c r="I8" s="3"/>
      <c r="K8" s="3">
        <v>5</v>
      </c>
      <c r="L8" s="3">
        <v>58.05</v>
      </c>
      <c r="M8" s="3">
        <v>54.730350000000001</v>
      </c>
      <c r="N8" s="3">
        <v>38.514000000000003</v>
      </c>
      <c r="O8" s="3">
        <v>63.470999999999997</v>
      </c>
      <c r="P8" s="3">
        <v>50.416800000000002</v>
      </c>
      <c r="Q8" s="3"/>
      <c r="S8" s="6">
        <v>242.64850000000001</v>
      </c>
      <c r="T8" s="6">
        <v>179.20439999999999</v>
      </c>
      <c r="V8" s="6"/>
    </row>
    <row r="9" spans="2:22" x14ac:dyDescent="0.25">
      <c r="B9" s="3">
        <v>10</v>
      </c>
      <c r="C9" s="3">
        <v>74.806349999999995</v>
      </c>
      <c r="D9" s="3">
        <v>56.092550000000003</v>
      </c>
      <c r="E9" s="3">
        <v>77.027950000000004</v>
      </c>
      <c r="F9" s="3">
        <v>65.335899999999995</v>
      </c>
      <c r="G9" s="3">
        <v>61.070999999999998</v>
      </c>
      <c r="H9" s="3">
        <v>73.330600000000004</v>
      </c>
      <c r="I9" s="3"/>
      <c r="K9" s="3">
        <v>10</v>
      </c>
      <c r="L9" s="3">
        <v>59.76</v>
      </c>
      <c r="M9" s="3">
        <v>56.8872</v>
      </c>
      <c r="N9" s="3">
        <v>41.530200000000001</v>
      </c>
      <c r="O9" s="3">
        <v>67.654849999999996</v>
      </c>
      <c r="P9" s="3">
        <v>53.546599999999998</v>
      </c>
      <c r="Q9" s="3"/>
      <c r="S9" s="6">
        <v>250.73339999999999</v>
      </c>
      <c r="T9" s="6">
        <v>172.87010000000001</v>
      </c>
    </row>
    <row r="10" spans="2:22" x14ac:dyDescent="0.25">
      <c r="B10" s="3">
        <v>20</v>
      </c>
      <c r="C10" s="3">
        <v>113.9528</v>
      </c>
      <c r="D10" s="3">
        <v>76.363100000000003</v>
      </c>
      <c r="E10" s="3">
        <v>106.02290000000001</v>
      </c>
      <c r="F10" s="3">
        <v>94.671449999999993</v>
      </c>
      <c r="G10" s="3">
        <v>94.428200000000004</v>
      </c>
      <c r="H10" s="3">
        <v>90.374099999999999</v>
      </c>
      <c r="I10" s="3"/>
      <c r="K10" s="3">
        <v>20</v>
      </c>
      <c r="L10" s="3">
        <v>76.56</v>
      </c>
      <c r="M10" s="3">
        <v>72.00085</v>
      </c>
      <c r="N10" s="3">
        <v>60.000749999999996</v>
      </c>
      <c r="O10" s="3">
        <v>96.811999999999998</v>
      </c>
      <c r="P10" s="3">
        <v>82.428049999999999</v>
      </c>
      <c r="Q10" s="3"/>
      <c r="S10" s="6">
        <v>272.09989999999999</v>
      </c>
      <c r="T10" s="6">
        <v>192.017</v>
      </c>
    </row>
    <row r="11" spans="2:22" x14ac:dyDescent="0.25">
      <c r="B11" s="3">
        <v>40</v>
      </c>
      <c r="C11" s="3">
        <v>184.23500000000001</v>
      </c>
      <c r="D11" s="3">
        <v>143.02889999999999</v>
      </c>
      <c r="E11" s="3">
        <v>182.88900000000001</v>
      </c>
      <c r="F11" s="3">
        <v>181.6404</v>
      </c>
      <c r="G11" s="3">
        <v>170.6131</v>
      </c>
      <c r="H11" s="3">
        <v>169.49420000000001</v>
      </c>
      <c r="I11" s="3"/>
      <c r="K11" s="3">
        <v>40</v>
      </c>
      <c r="L11" s="3">
        <v>143.91999999999999</v>
      </c>
      <c r="M11" s="3">
        <v>124.2178</v>
      </c>
      <c r="N11" s="3">
        <v>110.27160000000001</v>
      </c>
      <c r="O11" s="3">
        <v>142.964</v>
      </c>
      <c r="P11" s="3">
        <v>142.83420000000001</v>
      </c>
      <c r="Q11" s="3"/>
      <c r="S11" s="6">
        <v>245.6294</v>
      </c>
      <c r="T11" s="6">
        <v>215.8278</v>
      </c>
    </row>
    <row r="12" spans="2:22" x14ac:dyDescent="0.25">
      <c r="B12" s="3">
        <v>60</v>
      </c>
      <c r="C12" s="3">
        <v>227.56559999999999</v>
      </c>
      <c r="D12" s="3">
        <v>182.90520000000001</v>
      </c>
      <c r="E12" s="3">
        <v>225.60329999999999</v>
      </c>
      <c r="F12" s="3">
        <v>217.70590000000001</v>
      </c>
      <c r="G12" s="3">
        <v>205.39760000000001</v>
      </c>
      <c r="H12" s="3">
        <v>212.22470000000001</v>
      </c>
      <c r="I12" s="3"/>
      <c r="K12" s="3">
        <v>60</v>
      </c>
      <c r="L12" s="3">
        <v>172.59</v>
      </c>
      <c r="M12" s="3">
        <v>151.1533</v>
      </c>
      <c r="N12" s="3">
        <v>141.6019</v>
      </c>
      <c r="O12" s="3">
        <v>175.93209999999999</v>
      </c>
      <c r="P12" s="3">
        <v>163.99680000000001</v>
      </c>
      <c r="Q12" s="3"/>
      <c r="S12" s="6">
        <v>231.66849999999999</v>
      </c>
      <c r="T12" s="3"/>
      <c r="V12" s="6"/>
    </row>
    <row r="13" spans="2:22" x14ac:dyDescent="0.25">
      <c r="B13" s="3">
        <v>80</v>
      </c>
      <c r="C13" s="3">
        <v>256.05810000000002</v>
      </c>
      <c r="D13" s="3">
        <v>199.04060000000001</v>
      </c>
      <c r="E13" s="3">
        <v>256.2527</v>
      </c>
      <c r="F13" s="3">
        <v>227.07910000000001</v>
      </c>
      <c r="G13" s="3">
        <v>215.6626</v>
      </c>
      <c r="H13" s="3">
        <v>220.3168</v>
      </c>
      <c r="I13" s="3"/>
      <c r="K13" s="3">
        <v>80</v>
      </c>
      <c r="L13" s="3">
        <v>188.76</v>
      </c>
      <c r="M13" s="3">
        <v>140.45050000000001</v>
      </c>
      <c r="N13" s="3">
        <v>159.56970000000001</v>
      </c>
      <c r="O13" s="3">
        <v>185.9539</v>
      </c>
      <c r="P13" s="3">
        <v>168.01840000000001</v>
      </c>
      <c r="Q13" s="3"/>
    </row>
    <row r="14" spans="2:22" x14ac:dyDescent="0.25">
      <c r="B14" s="3">
        <v>100</v>
      </c>
      <c r="C14" s="3">
        <v>264.75020000000001</v>
      </c>
      <c r="D14" s="3">
        <v>201.70009999999999</v>
      </c>
      <c r="E14" s="3">
        <v>238.7063</v>
      </c>
      <c r="F14" s="3">
        <v>225.68440000000001</v>
      </c>
      <c r="G14" s="3">
        <v>218.51669999999999</v>
      </c>
      <c r="H14" s="3">
        <v>213.1653</v>
      </c>
      <c r="I14" s="3"/>
      <c r="K14" s="3">
        <v>100</v>
      </c>
      <c r="L14" s="3">
        <v>188.69</v>
      </c>
      <c r="M14" s="3">
        <v>139.72069999999999</v>
      </c>
      <c r="N14" s="3">
        <v>168.52109999999999</v>
      </c>
      <c r="O14" s="3">
        <v>187.18639999999999</v>
      </c>
      <c r="P14" s="3">
        <v>179.85650000000001</v>
      </c>
      <c r="Q14" s="3"/>
      <c r="R14" t="s">
        <v>3</v>
      </c>
      <c r="S14" s="7">
        <f>AVERAGE(S7:S12)</f>
        <v>252.17016666666666</v>
      </c>
      <c r="T14" s="7">
        <f>AVERAGE(T7:T13)</f>
        <v>198.15729999999999</v>
      </c>
    </row>
    <row r="15" spans="2:22" x14ac:dyDescent="0.25">
      <c r="B15" s="3">
        <v>150</v>
      </c>
      <c r="C15" s="3">
        <v>255.83109999999999</v>
      </c>
      <c r="D15" s="3">
        <v>193.9648</v>
      </c>
      <c r="E15" s="3">
        <v>225.31139999999999</v>
      </c>
      <c r="F15" s="3">
        <v>211.90029999999999</v>
      </c>
      <c r="G15" s="3">
        <v>205.511</v>
      </c>
      <c r="H15" s="3">
        <v>206.17590000000001</v>
      </c>
      <c r="I15" s="3"/>
      <c r="K15" s="3">
        <v>150</v>
      </c>
      <c r="L15" s="3">
        <v>177.72</v>
      </c>
      <c r="M15" s="3">
        <v>132.40700000000001</v>
      </c>
      <c r="N15" s="3">
        <v>165.9752</v>
      </c>
      <c r="O15" s="3">
        <v>178.52670000000001</v>
      </c>
      <c r="P15" s="3">
        <v>176.30510000000001</v>
      </c>
      <c r="Q15" s="3"/>
      <c r="S15" s="6"/>
    </row>
    <row r="16" spans="2:22" x14ac:dyDescent="0.25">
      <c r="B16" s="3">
        <v>200</v>
      </c>
      <c r="C16" s="3">
        <v>249.79849999999999</v>
      </c>
      <c r="D16" s="3">
        <v>182.56469999999999</v>
      </c>
      <c r="E16" s="3">
        <v>207.58670000000001</v>
      </c>
      <c r="F16" s="3">
        <v>190.154</v>
      </c>
      <c r="G16" s="3">
        <v>198.0027</v>
      </c>
      <c r="H16" s="3">
        <v>188.208</v>
      </c>
      <c r="I16" s="3"/>
      <c r="K16" s="3">
        <v>200</v>
      </c>
      <c r="L16" s="3">
        <v>159.66999999999999</v>
      </c>
      <c r="M16" s="3">
        <v>121.78530000000001</v>
      </c>
      <c r="N16" s="3">
        <v>160.67240000000001</v>
      </c>
      <c r="O16" s="3">
        <v>165.35890000000001</v>
      </c>
      <c r="P16" s="3">
        <v>173.22399999999999</v>
      </c>
      <c r="Q16" s="3"/>
    </row>
    <row r="17" spans="2:22" x14ac:dyDescent="0.25">
      <c r="L17" s="3"/>
      <c r="M17" s="3"/>
      <c r="N17" s="3"/>
      <c r="O17" s="3"/>
      <c r="P17" s="3"/>
      <c r="Q17" s="3"/>
    </row>
    <row r="18" spans="2:22" ht="17.25" x14ac:dyDescent="0.25">
      <c r="C18" s="68" t="s">
        <v>33</v>
      </c>
      <c r="D18" s="68"/>
      <c r="E18" s="68"/>
      <c r="F18" s="68"/>
      <c r="G18" s="68"/>
      <c r="H18" s="68"/>
      <c r="I18" s="68"/>
      <c r="K18" s="10"/>
      <c r="L18" s="3"/>
      <c r="M18" s="3"/>
      <c r="N18" s="3"/>
      <c r="O18" s="3"/>
      <c r="P18" s="3"/>
      <c r="Q18" s="3"/>
    </row>
    <row r="19" spans="2:22" x14ac:dyDescent="0.25">
      <c r="C19" s="67" t="s">
        <v>16</v>
      </c>
      <c r="D19" s="67"/>
      <c r="E19" s="67"/>
      <c r="F19" s="67"/>
      <c r="G19" s="67"/>
      <c r="H19" s="67"/>
      <c r="I19" s="67"/>
      <c r="K19" s="11"/>
      <c r="L19" s="67" t="s">
        <v>16</v>
      </c>
      <c r="M19" s="67"/>
      <c r="N19" s="67"/>
      <c r="O19" s="67"/>
    </row>
    <row r="20" spans="2:22" ht="17.25" x14ac:dyDescent="0.25">
      <c r="B20" s="1" t="s">
        <v>19</v>
      </c>
      <c r="C20" s="2" t="s">
        <v>7</v>
      </c>
      <c r="D20" s="2" t="s">
        <v>8</v>
      </c>
      <c r="E20" s="2" t="s">
        <v>9</v>
      </c>
      <c r="F20" s="2" t="s">
        <v>10</v>
      </c>
      <c r="G20" s="2" t="s">
        <v>11</v>
      </c>
      <c r="H20" s="2"/>
      <c r="I20" s="2"/>
      <c r="K20" s="1" t="s">
        <v>19</v>
      </c>
      <c r="L20" s="2" t="s">
        <v>7</v>
      </c>
      <c r="M20" s="2" t="s">
        <v>8</v>
      </c>
      <c r="N20" s="2" t="s">
        <v>9</v>
      </c>
      <c r="O20" s="2"/>
      <c r="S20" s="2" t="s">
        <v>30</v>
      </c>
      <c r="T20" s="2" t="s">
        <v>31</v>
      </c>
    </row>
    <row r="21" spans="2:22" x14ac:dyDescent="0.25">
      <c r="B21" s="3">
        <v>1</v>
      </c>
      <c r="C21" s="3">
        <v>56.984450000000002</v>
      </c>
      <c r="D21" s="3">
        <v>67.022400000000005</v>
      </c>
      <c r="E21" s="3">
        <v>45.292450000000002</v>
      </c>
      <c r="F21" s="3">
        <v>52.573599999999999</v>
      </c>
      <c r="G21" s="6">
        <v>52.151949999999999</v>
      </c>
      <c r="H21" s="6"/>
      <c r="I21" s="6"/>
      <c r="K21" s="3">
        <v>1</v>
      </c>
      <c r="L21" s="6">
        <v>54.42</v>
      </c>
      <c r="M21" s="6">
        <v>49.719549999999998</v>
      </c>
      <c r="N21" s="6">
        <v>41.335599999999999</v>
      </c>
      <c r="O21" s="6"/>
      <c r="S21" s="6">
        <v>204.99510000000001</v>
      </c>
      <c r="T21" s="6">
        <v>242.79339999999999</v>
      </c>
    </row>
    <row r="22" spans="2:22" x14ac:dyDescent="0.25">
      <c r="B22" s="3">
        <v>5</v>
      </c>
      <c r="C22" s="3">
        <v>57.698</v>
      </c>
      <c r="D22" s="3">
        <v>66.892700000000005</v>
      </c>
      <c r="E22" s="3">
        <v>47.01135</v>
      </c>
      <c r="F22" s="3">
        <v>53.887099999999997</v>
      </c>
      <c r="G22" s="6">
        <v>52.3628</v>
      </c>
      <c r="H22" s="6"/>
      <c r="I22" s="6"/>
      <c r="K22" s="3">
        <v>5</v>
      </c>
      <c r="L22" s="6">
        <v>56.68</v>
      </c>
      <c r="M22" s="6">
        <v>51.081699999999998</v>
      </c>
      <c r="N22" s="6">
        <v>42.243749999999999</v>
      </c>
      <c r="O22" s="6"/>
      <c r="S22" s="6">
        <v>214.29069999999999</v>
      </c>
      <c r="T22" s="6">
        <v>194.8954</v>
      </c>
      <c r="V22" s="6"/>
    </row>
    <row r="23" spans="2:22" x14ac:dyDescent="0.25">
      <c r="B23" s="3">
        <v>10</v>
      </c>
      <c r="C23" s="3">
        <v>62.400700000000001</v>
      </c>
      <c r="D23" s="3">
        <v>77.936099999999996</v>
      </c>
      <c r="E23" s="3">
        <v>55.006100000000004</v>
      </c>
      <c r="F23" s="3">
        <v>58.233150000000002</v>
      </c>
      <c r="G23" s="6">
        <v>58.914200000000001</v>
      </c>
      <c r="H23" s="6"/>
      <c r="I23" s="6"/>
      <c r="K23" s="3">
        <v>10</v>
      </c>
      <c r="L23" s="6">
        <v>63.47</v>
      </c>
      <c r="M23" s="6">
        <v>57.308799999999998</v>
      </c>
      <c r="N23" s="6">
        <v>44.773499999999999</v>
      </c>
      <c r="O23" s="6"/>
      <c r="S23" s="6">
        <v>248.6523</v>
      </c>
      <c r="T23" s="6">
        <v>182.42070000000001</v>
      </c>
    </row>
    <row r="24" spans="2:22" x14ac:dyDescent="0.25">
      <c r="B24" s="3">
        <v>20</v>
      </c>
      <c r="C24" s="3">
        <v>88.509200000000007</v>
      </c>
      <c r="D24" s="3">
        <v>153.29390000000001</v>
      </c>
      <c r="E24" s="3">
        <v>97.606650000000002</v>
      </c>
      <c r="F24" s="3">
        <v>80.011750000000006</v>
      </c>
      <c r="G24" s="6">
        <v>85.346999999999994</v>
      </c>
      <c r="H24" s="6"/>
      <c r="I24" s="6"/>
      <c r="K24" s="3">
        <v>20</v>
      </c>
      <c r="L24" s="6">
        <v>96.07</v>
      </c>
      <c r="M24" s="6">
        <v>101.7094</v>
      </c>
      <c r="N24" s="6">
        <v>63.616999999999997</v>
      </c>
      <c r="O24" s="6"/>
      <c r="S24" s="6">
        <v>239.64519999999999</v>
      </c>
      <c r="T24" s="6"/>
      <c r="V24" s="6"/>
    </row>
    <row r="25" spans="2:22" x14ac:dyDescent="0.25">
      <c r="B25" s="3">
        <v>40</v>
      </c>
      <c r="C25" s="3">
        <v>162.27780000000001</v>
      </c>
      <c r="D25" s="3">
        <v>201.1651</v>
      </c>
      <c r="E25" s="3">
        <v>151.60749999999999</v>
      </c>
      <c r="F25" s="3">
        <v>160.81829999999999</v>
      </c>
      <c r="G25" s="6">
        <v>143.95320000000001</v>
      </c>
      <c r="H25" s="6"/>
      <c r="I25" s="6"/>
      <c r="K25" s="3">
        <v>40</v>
      </c>
      <c r="L25" s="6">
        <v>150.93</v>
      </c>
      <c r="M25" s="6">
        <v>154.4453</v>
      </c>
      <c r="N25" s="6">
        <v>109.2824</v>
      </c>
      <c r="O25" s="6"/>
      <c r="S25" s="6"/>
      <c r="V25" s="6"/>
    </row>
    <row r="26" spans="2:22" x14ac:dyDescent="0.25">
      <c r="B26" s="3">
        <v>60</v>
      </c>
      <c r="C26" s="3">
        <v>196.49459999999999</v>
      </c>
      <c r="D26" s="3">
        <v>212.6301</v>
      </c>
      <c r="E26" s="3">
        <v>182.9864</v>
      </c>
      <c r="F26" s="3">
        <v>205.7543</v>
      </c>
      <c r="G26" s="6"/>
      <c r="H26" s="6"/>
      <c r="I26" s="6"/>
      <c r="K26" s="3">
        <v>60</v>
      </c>
      <c r="L26" s="6">
        <v>178.36</v>
      </c>
      <c r="M26" s="6">
        <v>179.27279999999999</v>
      </c>
      <c r="N26" s="6">
        <v>130.899</v>
      </c>
      <c r="O26" s="6"/>
      <c r="S26" s="6"/>
      <c r="V26" s="6"/>
    </row>
    <row r="27" spans="2:22" x14ac:dyDescent="0.25">
      <c r="B27" s="3">
        <v>80</v>
      </c>
      <c r="C27" s="3">
        <v>186.14850000000001</v>
      </c>
      <c r="D27" s="3">
        <v>214.8356</v>
      </c>
      <c r="E27" s="3">
        <v>201.78129999999999</v>
      </c>
      <c r="F27" s="3">
        <v>208.38130000000001</v>
      </c>
      <c r="G27" s="6"/>
      <c r="H27" s="6"/>
      <c r="I27" s="6"/>
      <c r="K27" s="3">
        <v>80</v>
      </c>
      <c r="L27" s="6">
        <v>193.66</v>
      </c>
      <c r="M27" s="6">
        <v>193.05670000000001</v>
      </c>
      <c r="N27" s="6">
        <v>163.10480000000001</v>
      </c>
      <c r="O27" s="6"/>
    </row>
    <row r="28" spans="2:22" x14ac:dyDescent="0.25">
      <c r="B28" s="3">
        <v>100</v>
      </c>
      <c r="C28" s="3">
        <v>183.05109999999999</v>
      </c>
      <c r="D28" s="3">
        <v>202.7218</v>
      </c>
      <c r="E28" s="3">
        <v>206.8733</v>
      </c>
      <c r="F28" s="6"/>
      <c r="G28" s="6"/>
      <c r="H28" s="6"/>
      <c r="I28" s="6"/>
      <c r="K28" s="3">
        <v>100</v>
      </c>
      <c r="L28" s="6">
        <v>200.42</v>
      </c>
      <c r="M28" s="6">
        <v>176.53210000000001</v>
      </c>
      <c r="N28" s="6">
        <v>180.69980000000001</v>
      </c>
      <c r="O28" s="6"/>
      <c r="R28" t="s">
        <v>3</v>
      </c>
      <c r="S28" s="7">
        <f>AVERAGE(S21:S26)</f>
        <v>226.895825</v>
      </c>
      <c r="T28" s="7">
        <f>AVERAGE(T21:T27)</f>
        <v>206.70316666666668</v>
      </c>
    </row>
    <row r="29" spans="2:22" x14ac:dyDescent="0.25">
      <c r="B29" s="3">
        <v>150</v>
      </c>
      <c r="C29" s="3">
        <v>171.26169999999999</v>
      </c>
      <c r="D29" s="3">
        <v>200.2894</v>
      </c>
      <c r="E29" s="3">
        <v>190.6729</v>
      </c>
      <c r="F29" s="6"/>
      <c r="G29" s="6"/>
      <c r="H29" s="6"/>
      <c r="I29" s="6"/>
      <c r="K29" s="3">
        <v>150</v>
      </c>
      <c r="L29" s="6">
        <v>195.21</v>
      </c>
      <c r="M29" s="6">
        <v>173.25630000000001</v>
      </c>
      <c r="N29" s="6">
        <v>176.1429</v>
      </c>
      <c r="O29" s="6"/>
    </row>
    <row r="30" spans="2:22" x14ac:dyDescent="0.25">
      <c r="B30" s="3">
        <v>200</v>
      </c>
      <c r="C30" s="3">
        <v>150.14789999999999</v>
      </c>
      <c r="D30" s="3">
        <v>188.82419999999999</v>
      </c>
      <c r="E30" s="3">
        <v>185.37010000000001</v>
      </c>
      <c r="F30" s="6"/>
      <c r="G30" s="6"/>
      <c r="H30" s="6"/>
      <c r="I30" s="6"/>
      <c r="K30" s="3">
        <v>200</v>
      </c>
      <c r="L30" s="6">
        <v>149.09</v>
      </c>
      <c r="M30" s="6">
        <v>166.73740000000001</v>
      </c>
      <c r="N30" s="6">
        <v>158.8075</v>
      </c>
      <c r="O30" s="6"/>
    </row>
  </sheetData>
  <mergeCells count="7">
    <mergeCell ref="C19:I19"/>
    <mergeCell ref="L19:O19"/>
    <mergeCell ref="C4:H4"/>
    <mergeCell ref="C5:H5"/>
    <mergeCell ref="L4:O4"/>
    <mergeCell ref="L5:O5"/>
    <mergeCell ref="C18:I18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35"/>
  <sheetViews>
    <sheetView topLeftCell="A2" workbookViewId="0">
      <selection activeCell="L20" sqref="L20"/>
    </sheetView>
  </sheetViews>
  <sheetFormatPr baseColWidth="10" defaultRowHeight="15" x14ac:dyDescent="0.25"/>
  <cols>
    <col min="3" max="3" width="12.85546875" customWidth="1"/>
    <col min="4" max="4" width="12.42578125" customWidth="1"/>
    <col min="5" max="5" width="11.5703125" customWidth="1"/>
    <col min="7" max="7" width="11.42578125" customWidth="1"/>
    <col min="8" max="9" width="11" customWidth="1"/>
  </cols>
  <sheetData>
    <row r="3" spans="2:13" ht="17.25" x14ac:dyDescent="0.25">
      <c r="C3" s="9" t="s">
        <v>5</v>
      </c>
      <c r="G3" s="1" t="s">
        <v>38</v>
      </c>
      <c r="K3" s="1" t="s">
        <v>39</v>
      </c>
    </row>
    <row r="5" spans="2:13" x14ac:dyDescent="0.25">
      <c r="C5" s="2" t="s">
        <v>1</v>
      </c>
      <c r="D5" s="69" t="s">
        <v>37</v>
      </c>
      <c r="E5" s="69"/>
      <c r="G5" s="2" t="s">
        <v>1</v>
      </c>
      <c r="H5" s="69" t="s">
        <v>37</v>
      </c>
      <c r="I5" s="69"/>
      <c r="K5" s="2" t="s">
        <v>1</v>
      </c>
      <c r="L5" s="69" t="s">
        <v>37</v>
      </c>
      <c r="M5" s="69"/>
    </row>
    <row r="6" spans="2:13" x14ac:dyDescent="0.25">
      <c r="C6" s="2" t="s">
        <v>35</v>
      </c>
      <c r="D6" s="2" t="s">
        <v>35</v>
      </c>
      <c r="E6" s="2" t="s">
        <v>36</v>
      </c>
      <c r="G6" s="2" t="s">
        <v>35</v>
      </c>
      <c r="H6" s="2" t="s">
        <v>35</v>
      </c>
      <c r="I6" s="2" t="s">
        <v>36</v>
      </c>
      <c r="K6" s="2" t="s">
        <v>35</v>
      </c>
      <c r="L6" s="2" t="s">
        <v>35</v>
      </c>
      <c r="M6" s="2" t="s">
        <v>36</v>
      </c>
    </row>
    <row r="7" spans="2:13" x14ac:dyDescent="0.25">
      <c r="C7" s="6">
        <v>2897.21</v>
      </c>
      <c r="D7" s="6">
        <v>2102.52</v>
      </c>
      <c r="E7" s="6">
        <v>2210.7600000000002</v>
      </c>
      <c r="G7" s="3">
        <v>256.91000000000003</v>
      </c>
      <c r="H7" s="3">
        <v>144.78</v>
      </c>
      <c r="I7" s="3">
        <v>136.63</v>
      </c>
      <c r="K7" s="3">
        <v>97.85</v>
      </c>
      <c r="L7" s="3">
        <v>75.42</v>
      </c>
      <c r="M7" s="3">
        <v>78.53</v>
      </c>
    </row>
    <row r="8" spans="2:13" x14ac:dyDescent="0.25">
      <c r="C8" s="6">
        <v>2420.83</v>
      </c>
      <c r="D8" s="6">
        <v>1649.6</v>
      </c>
      <c r="E8" s="6">
        <v>2474.81</v>
      </c>
      <c r="G8" s="3">
        <v>208.83</v>
      </c>
      <c r="H8" s="3">
        <v>174.25</v>
      </c>
      <c r="I8" s="3">
        <v>261.32</v>
      </c>
      <c r="K8" s="3">
        <v>97.47</v>
      </c>
      <c r="L8" s="3">
        <v>95.61</v>
      </c>
      <c r="M8" s="3">
        <v>150.22</v>
      </c>
    </row>
    <row r="9" spans="2:13" x14ac:dyDescent="0.25">
      <c r="C9" s="6">
        <v>2430.1999999999998</v>
      </c>
      <c r="D9" s="6">
        <v>1992.11</v>
      </c>
      <c r="E9" s="6">
        <v>2278.4</v>
      </c>
      <c r="G9" s="3">
        <v>261.22000000000003</v>
      </c>
      <c r="H9" s="3">
        <v>104.71</v>
      </c>
      <c r="I9" s="3">
        <v>214.56</v>
      </c>
      <c r="K9" s="3">
        <v>117.29</v>
      </c>
      <c r="L9" s="3">
        <v>50.12</v>
      </c>
      <c r="M9" s="3">
        <v>122.87</v>
      </c>
    </row>
    <row r="10" spans="2:13" x14ac:dyDescent="0.25">
      <c r="C10" s="6">
        <v>2791.4160000000002</v>
      </c>
      <c r="D10" s="6">
        <v>2438.75</v>
      </c>
      <c r="E10" s="6">
        <v>2616.6</v>
      </c>
      <c r="G10" s="3">
        <v>262.27</v>
      </c>
      <c r="H10" s="3">
        <v>177.85</v>
      </c>
      <c r="I10" s="3">
        <v>144.11000000000001</v>
      </c>
      <c r="K10" s="3">
        <v>131.38999999999999</v>
      </c>
      <c r="L10" s="3">
        <v>96.45</v>
      </c>
      <c r="M10" s="3">
        <v>81.739999999999995</v>
      </c>
    </row>
    <row r="11" spans="2:13" x14ac:dyDescent="0.25">
      <c r="C11" s="6"/>
      <c r="D11" s="6">
        <v>1971.32</v>
      </c>
      <c r="E11" s="6">
        <v>2298.703</v>
      </c>
      <c r="G11" s="3">
        <v>313.77</v>
      </c>
      <c r="H11" s="3">
        <v>170.07</v>
      </c>
      <c r="I11" s="3">
        <v>143.72</v>
      </c>
      <c r="K11" s="3">
        <v>144.91999999999999</v>
      </c>
      <c r="L11" s="3">
        <v>103.46</v>
      </c>
      <c r="M11" s="3">
        <v>76.38</v>
      </c>
    </row>
    <row r="12" spans="2:13" x14ac:dyDescent="0.25">
      <c r="C12" s="6"/>
      <c r="D12" s="6">
        <v>1809.51</v>
      </c>
      <c r="E12" s="6"/>
      <c r="G12" s="3">
        <v>270.8</v>
      </c>
      <c r="H12" s="3">
        <v>180.45</v>
      </c>
      <c r="I12" s="3">
        <v>172.37</v>
      </c>
      <c r="K12" s="3">
        <v>138.1</v>
      </c>
      <c r="L12" s="3">
        <v>104.91</v>
      </c>
      <c r="M12" s="3">
        <v>100.49</v>
      </c>
    </row>
    <row r="13" spans="2:13" x14ac:dyDescent="0.25">
      <c r="E13" s="6"/>
      <c r="G13" s="3">
        <v>252.25</v>
      </c>
      <c r="H13" s="3">
        <v>144.35</v>
      </c>
      <c r="I13" s="3">
        <v>273.77</v>
      </c>
      <c r="K13" s="3">
        <v>125.49</v>
      </c>
      <c r="L13" s="3">
        <v>71.81</v>
      </c>
      <c r="M13" s="3">
        <v>162.44999999999999</v>
      </c>
    </row>
    <row r="14" spans="2:13" x14ac:dyDescent="0.25">
      <c r="G14" s="3">
        <v>240.47</v>
      </c>
      <c r="H14" s="3">
        <v>212.21</v>
      </c>
      <c r="I14" s="3">
        <v>286.77999999999997</v>
      </c>
      <c r="K14" s="3">
        <v>117.01</v>
      </c>
      <c r="L14" s="3">
        <v>133.62</v>
      </c>
      <c r="M14" s="3">
        <v>168.43</v>
      </c>
    </row>
    <row r="15" spans="2:13" x14ac:dyDescent="0.25">
      <c r="I15" s="3">
        <v>315.95999999999998</v>
      </c>
      <c r="M15" s="3">
        <v>181</v>
      </c>
    </row>
    <row r="16" spans="2:13" x14ac:dyDescent="0.25">
      <c r="B16" t="s">
        <v>3</v>
      </c>
      <c r="C16" s="7">
        <f>AVERAGE(C7:C12)</f>
        <v>2634.9139999999998</v>
      </c>
      <c r="D16" s="7">
        <f>AVERAGE(D7:D12)</f>
        <v>1993.9683333333332</v>
      </c>
      <c r="E16" s="7">
        <f>AVERAGE(E7:E13)</f>
        <v>2375.8545999999997</v>
      </c>
      <c r="G16" s="7">
        <f>AVERAGE(G7:G15)</f>
        <v>258.315</v>
      </c>
      <c r="H16" s="7">
        <f t="shared" ref="H16" si="0">AVERAGE(H7:H15)</f>
        <v>163.58374999999998</v>
      </c>
      <c r="I16" s="7">
        <f>AVERAGE(I7:I15)</f>
        <v>216.58</v>
      </c>
      <c r="K16" s="7">
        <f>AVERAGE(K7:K13)</f>
        <v>121.78714285714285</v>
      </c>
      <c r="L16" s="7">
        <f>AVERAGE(L7:L13)</f>
        <v>85.397142857142853</v>
      </c>
      <c r="M16" s="7">
        <f>AVERAGE(M7:M9)</f>
        <v>117.20666666666666</v>
      </c>
    </row>
    <row r="20" spans="2:13" x14ac:dyDescent="0.25">
      <c r="B20" t="s">
        <v>6</v>
      </c>
      <c r="G20" s="3"/>
      <c r="H20" s="3"/>
      <c r="I20" s="3"/>
      <c r="K20" s="3"/>
      <c r="M20" s="3"/>
    </row>
    <row r="21" spans="2:13" x14ac:dyDescent="0.25">
      <c r="G21" s="3"/>
      <c r="H21" s="3"/>
      <c r="I21" s="3"/>
      <c r="L21" s="3"/>
      <c r="M21" s="3"/>
    </row>
    <row r="22" spans="2:13" x14ac:dyDescent="0.25">
      <c r="G22" s="3"/>
      <c r="H22" s="3"/>
      <c r="I22" s="3"/>
    </row>
    <row r="23" spans="2:13" x14ac:dyDescent="0.25">
      <c r="G23" s="3"/>
      <c r="H23" s="3"/>
      <c r="I23" s="3"/>
    </row>
    <row r="24" spans="2:13" x14ac:dyDescent="0.25">
      <c r="G24" s="3"/>
      <c r="H24" s="3"/>
      <c r="I24" s="3"/>
      <c r="L24" s="3"/>
      <c r="M24" s="3"/>
    </row>
    <row r="25" spans="2:13" x14ac:dyDescent="0.25">
      <c r="G25" s="3"/>
      <c r="H25" s="3"/>
      <c r="I25" s="3"/>
      <c r="L25" s="3"/>
      <c r="M25" s="3"/>
    </row>
    <row r="26" spans="2:13" x14ac:dyDescent="0.25">
      <c r="G26" s="3"/>
      <c r="H26" s="3"/>
      <c r="I26" s="3"/>
      <c r="L26" s="3"/>
      <c r="M26" s="3"/>
    </row>
    <row r="27" spans="2:13" x14ac:dyDescent="0.25">
      <c r="G27" s="3"/>
      <c r="H27" s="3"/>
      <c r="I27" s="3"/>
      <c r="K27" s="3"/>
      <c r="L27" s="3"/>
      <c r="M27" s="3"/>
    </row>
    <row r="28" spans="2:13" x14ac:dyDescent="0.25">
      <c r="G28" s="3"/>
      <c r="H28" s="3"/>
      <c r="I28" s="3"/>
      <c r="K28" s="3"/>
      <c r="L28" s="3"/>
    </row>
    <row r="29" spans="2:13" x14ac:dyDescent="0.25">
      <c r="G29" s="3"/>
      <c r="H29" s="3"/>
      <c r="K29" s="3"/>
    </row>
    <row r="30" spans="2:13" x14ac:dyDescent="0.25">
      <c r="G30" s="3"/>
    </row>
    <row r="31" spans="2:13" x14ac:dyDescent="0.25">
      <c r="K31" s="3"/>
    </row>
    <row r="32" spans="2:13" x14ac:dyDescent="0.25">
      <c r="G32" s="3"/>
      <c r="K32" s="3"/>
      <c r="L32" s="3"/>
    </row>
    <row r="33" spans="7:13" x14ac:dyDescent="0.25">
      <c r="G33" s="3"/>
      <c r="H33" s="3"/>
      <c r="K33" s="3"/>
    </row>
    <row r="34" spans="7:13" x14ac:dyDescent="0.25">
      <c r="G34" s="3"/>
      <c r="K34" s="3"/>
      <c r="L34" s="3"/>
      <c r="M34" s="3"/>
    </row>
    <row r="35" spans="7:13" x14ac:dyDescent="0.25">
      <c r="G35" s="3"/>
      <c r="H35" s="3"/>
      <c r="I35" s="3"/>
    </row>
  </sheetData>
  <mergeCells count="3">
    <mergeCell ref="D5:E5"/>
    <mergeCell ref="H5:I5"/>
    <mergeCell ref="L5:M5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4"/>
  <sheetViews>
    <sheetView workbookViewId="0">
      <selection activeCell="K20" sqref="K20"/>
    </sheetView>
  </sheetViews>
  <sheetFormatPr baseColWidth="10" defaultRowHeight="15" x14ac:dyDescent="0.25"/>
  <cols>
    <col min="3" max="3" width="12.85546875" customWidth="1"/>
    <col min="4" max="4" width="12.42578125" customWidth="1"/>
    <col min="5" max="5" width="11.5703125" customWidth="1"/>
    <col min="6" max="6" width="11.85546875" bestFit="1" customWidth="1"/>
    <col min="7" max="7" width="11.42578125" customWidth="1"/>
    <col min="8" max="9" width="11" customWidth="1"/>
  </cols>
  <sheetData>
    <row r="3" spans="2:15" ht="17.25" x14ac:dyDescent="0.25">
      <c r="C3" s="9" t="s">
        <v>5</v>
      </c>
      <c r="G3" s="1" t="s">
        <v>38</v>
      </c>
      <c r="K3" s="1" t="s">
        <v>39</v>
      </c>
      <c r="O3" t="s">
        <v>6</v>
      </c>
    </row>
    <row r="5" spans="2:15" x14ac:dyDescent="0.25">
      <c r="C5" s="2" t="s">
        <v>1</v>
      </c>
      <c r="D5" s="69" t="s">
        <v>37</v>
      </c>
      <c r="E5" s="69"/>
      <c r="G5" s="2" t="s">
        <v>1</v>
      </c>
      <c r="H5" s="69" t="s">
        <v>37</v>
      </c>
      <c r="I5" s="69"/>
      <c r="K5" s="2" t="s">
        <v>1</v>
      </c>
      <c r="L5" s="69" t="s">
        <v>37</v>
      </c>
      <c r="M5" s="69"/>
    </row>
    <row r="6" spans="2:15" x14ac:dyDescent="0.25">
      <c r="C6" s="2" t="s">
        <v>35</v>
      </c>
      <c r="D6" s="2" t="s">
        <v>35</v>
      </c>
      <c r="E6" s="2" t="s">
        <v>40</v>
      </c>
      <c r="G6" s="2" t="s">
        <v>35</v>
      </c>
      <c r="H6" s="2" t="s">
        <v>35</v>
      </c>
      <c r="I6" s="2" t="s">
        <v>40</v>
      </c>
      <c r="K6" s="2" t="s">
        <v>35</v>
      </c>
      <c r="L6" s="2" t="s">
        <v>35</v>
      </c>
      <c r="M6" s="2" t="s">
        <v>40</v>
      </c>
    </row>
    <row r="7" spans="2:15" x14ac:dyDescent="0.25">
      <c r="C7" s="44">
        <v>3132.4201680672268</v>
      </c>
      <c r="D7" s="36">
        <v>1874.9020310633214</v>
      </c>
      <c r="E7" s="36">
        <v>2262.6123287671235</v>
      </c>
      <c r="G7" s="6">
        <v>198.6515</v>
      </c>
      <c r="H7" s="6">
        <v>103.83369999999999</v>
      </c>
      <c r="I7" s="6">
        <v>156.27770000000001</v>
      </c>
      <c r="K7" s="6">
        <v>184.24930000000001</v>
      </c>
      <c r="L7" s="6">
        <v>130.82380000000001</v>
      </c>
      <c r="M7" s="6">
        <v>169.5675</v>
      </c>
    </row>
    <row r="8" spans="2:15" x14ac:dyDescent="0.25">
      <c r="C8" s="44">
        <v>2947.3968957871398</v>
      </c>
      <c r="D8" s="36">
        <v>1615.6866028708134</v>
      </c>
      <c r="E8" s="36">
        <v>2121.5603799185888</v>
      </c>
      <c r="G8" s="6">
        <v>224.84119999999999</v>
      </c>
      <c r="H8" s="6">
        <v>99.552599999999998</v>
      </c>
      <c r="I8" s="6">
        <v>136.9477</v>
      </c>
      <c r="K8" s="6">
        <v>190.0805</v>
      </c>
      <c r="L8" s="6">
        <v>161.42679999999999</v>
      </c>
      <c r="M8" s="6">
        <v>169.12379999999999</v>
      </c>
    </row>
    <row r="9" spans="2:15" x14ac:dyDescent="0.25">
      <c r="C9" s="44">
        <v>2820.056818181818</v>
      </c>
      <c r="D9" s="36">
        <v>1440.3695054945056</v>
      </c>
      <c r="E9" s="36">
        <v>2194.1639118457301</v>
      </c>
      <c r="G9" s="6">
        <v>243.0848</v>
      </c>
      <c r="H9" s="6">
        <v>131.07730000000001</v>
      </c>
      <c r="I9" s="6">
        <v>202.31639999999999</v>
      </c>
      <c r="K9" s="6">
        <v>237.32749999999999</v>
      </c>
      <c r="L9" s="6">
        <v>98.930400000000006</v>
      </c>
      <c r="M9" s="6">
        <v>203.49780000000001</v>
      </c>
    </row>
    <row r="10" spans="2:15" x14ac:dyDescent="0.25">
      <c r="D10" s="36">
        <v>2034.2430769230768</v>
      </c>
      <c r="E10" s="36">
        <v>2343.7866473149493</v>
      </c>
      <c r="G10" s="6">
        <v>176.01320000000001</v>
      </c>
      <c r="H10" s="6"/>
      <c r="I10" s="6">
        <v>227.4359</v>
      </c>
      <c r="K10" s="6">
        <v>167.2732</v>
      </c>
      <c r="L10" s="6">
        <v>157.2928</v>
      </c>
      <c r="M10" s="6">
        <v>251.56379999999999</v>
      </c>
    </row>
    <row r="15" spans="2:15" x14ac:dyDescent="0.25">
      <c r="B15" t="s">
        <v>3</v>
      </c>
      <c r="C15" s="7">
        <f>AVERAGE(C7:C11)</f>
        <v>2966.6246273453949</v>
      </c>
      <c r="D15" s="7">
        <f t="shared" ref="D15:G15" si="0">AVERAGE(D7:D14)</f>
        <v>1741.3003040879294</v>
      </c>
      <c r="E15" s="7">
        <f t="shared" si="0"/>
        <v>2230.5308169615978</v>
      </c>
      <c r="G15" s="7">
        <f t="shared" si="0"/>
        <v>210.64767499999999</v>
      </c>
      <c r="H15" s="7">
        <f t="shared" ref="H15" si="1">AVERAGE(H7:H14)</f>
        <v>111.48786666666668</v>
      </c>
      <c r="I15" s="7">
        <f t="shared" ref="I15:K15" si="2">AVERAGE(I7:I14)</f>
        <v>180.74442500000001</v>
      </c>
      <c r="K15" s="7">
        <f t="shared" si="2"/>
        <v>194.73262499999998</v>
      </c>
      <c r="L15" s="7">
        <f t="shared" ref="L15" si="3">AVERAGE(L7:L14)</f>
        <v>137.11845</v>
      </c>
      <c r="M15" s="7">
        <f t="shared" ref="M15" si="4">AVERAGE(M7:M14)</f>
        <v>198.43822499999999</v>
      </c>
    </row>
    <row r="18" spans="2:3" x14ac:dyDescent="0.25">
      <c r="B18" s="6"/>
      <c r="C18" s="6"/>
    </row>
    <row r="19" spans="2:3" x14ac:dyDescent="0.25">
      <c r="B19" s="6"/>
      <c r="C19" s="6"/>
    </row>
    <row r="20" spans="2:3" x14ac:dyDescent="0.25">
      <c r="B20" s="37"/>
      <c r="C20" s="6"/>
    </row>
    <row r="21" spans="2:3" x14ac:dyDescent="0.25">
      <c r="B21" s="37"/>
      <c r="C21" s="6"/>
    </row>
    <row r="22" spans="2:3" x14ac:dyDescent="0.25">
      <c r="B22" s="6"/>
      <c r="C22" s="6"/>
    </row>
    <row r="23" spans="2:3" x14ac:dyDescent="0.25">
      <c r="B23" s="6"/>
    </row>
    <row r="24" spans="2:3" x14ac:dyDescent="0.25">
      <c r="B24" s="6"/>
    </row>
  </sheetData>
  <mergeCells count="3">
    <mergeCell ref="D5:E5"/>
    <mergeCell ref="H5:I5"/>
    <mergeCell ref="L5:M5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"/>
  <sheetViews>
    <sheetView workbookViewId="0">
      <selection activeCell="E5" sqref="E5"/>
    </sheetView>
  </sheetViews>
  <sheetFormatPr baseColWidth="10" defaultRowHeight="15" x14ac:dyDescent="0.25"/>
  <cols>
    <col min="3" max="3" width="13.7109375" customWidth="1"/>
    <col min="4" max="4" width="10.85546875" customWidth="1"/>
    <col min="5" max="5" width="12.85546875" customWidth="1"/>
    <col min="6" max="6" width="11.85546875" customWidth="1"/>
  </cols>
  <sheetData>
    <row r="3" spans="2:8" ht="17.25" x14ac:dyDescent="0.25">
      <c r="C3" s="12" t="s">
        <v>5</v>
      </c>
      <c r="H3" t="s">
        <v>6</v>
      </c>
    </row>
    <row r="5" spans="2:8" ht="17.25" x14ac:dyDescent="0.25">
      <c r="C5" s="13" t="s">
        <v>41</v>
      </c>
      <c r="D5" s="13" t="s">
        <v>43</v>
      </c>
      <c r="E5" s="13" t="s">
        <v>44</v>
      </c>
      <c r="F5" s="13" t="s">
        <v>42</v>
      </c>
    </row>
    <row r="6" spans="2:8" x14ac:dyDescent="0.25">
      <c r="C6" s="3">
        <v>2679.17</v>
      </c>
      <c r="D6" s="3">
        <v>2127.23</v>
      </c>
      <c r="E6" s="3">
        <v>2398.31</v>
      </c>
      <c r="F6" s="3">
        <v>1727.09</v>
      </c>
    </row>
    <row r="7" spans="2:8" x14ac:dyDescent="0.25">
      <c r="C7" s="3">
        <v>2413.02</v>
      </c>
      <c r="D7" s="3">
        <v>2558.5700000000002</v>
      </c>
      <c r="E7" s="3">
        <v>2367.2199999999998</v>
      </c>
      <c r="F7" s="3">
        <v>1957.96</v>
      </c>
    </row>
    <row r="8" spans="2:8" x14ac:dyDescent="0.25">
      <c r="C8" s="3">
        <v>2825.22</v>
      </c>
      <c r="D8" s="3">
        <v>2311.06</v>
      </c>
      <c r="E8" s="3">
        <v>2615.94</v>
      </c>
      <c r="F8" s="3">
        <v>1643.85</v>
      </c>
    </row>
    <row r="9" spans="2:8" x14ac:dyDescent="0.25">
      <c r="C9" s="3">
        <v>2564.64</v>
      </c>
      <c r="D9" s="3">
        <v>1953.75</v>
      </c>
      <c r="E9" s="3">
        <v>2408.04</v>
      </c>
      <c r="F9" s="3">
        <v>1984.05</v>
      </c>
    </row>
    <row r="10" spans="2:8" x14ac:dyDescent="0.25">
      <c r="C10" s="3"/>
      <c r="D10" s="3"/>
    </row>
    <row r="11" spans="2:8" x14ac:dyDescent="0.25">
      <c r="B11" t="s">
        <v>3</v>
      </c>
      <c r="C11" s="7">
        <f>AVERAGE(C6:C10)</f>
        <v>2620.5124999999998</v>
      </c>
      <c r="D11" s="7">
        <f t="shared" ref="D11:F11" si="0">AVERAGE(D6:D10)</f>
        <v>2237.6525000000001</v>
      </c>
      <c r="E11" s="7">
        <f t="shared" si="0"/>
        <v>2447.3774999999996</v>
      </c>
      <c r="F11" s="7">
        <f t="shared" si="0"/>
        <v>1828.2375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4"/>
  <sheetViews>
    <sheetView workbookViewId="0">
      <selection activeCell="C3" sqref="C3"/>
    </sheetView>
  </sheetViews>
  <sheetFormatPr baseColWidth="10" defaultRowHeight="15" x14ac:dyDescent="0.25"/>
  <cols>
    <col min="3" max="3" width="13.7109375" customWidth="1"/>
    <col min="4" max="4" width="10.85546875" customWidth="1"/>
    <col min="5" max="5" width="12.85546875" customWidth="1"/>
    <col min="6" max="6" width="11.85546875" customWidth="1"/>
  </cols>
  <sheetData>
    <row r="3" spans="2:8" x14ac:dyDescent="0.25">
      <c r="C3" s="12" t="s">
        <v>4</v>
      </c>
      <c r="H3" t="s">
        <v>6</v>
      </c>
    </row>
    <row r="5" spans="2:8" ht="17.25" x14ac:dyDescent="0.25">
      <c r="C5" s="13" t="s">
        <v>41</v>
      </c>
      <c r="D5" s="13" t="s">
        <v>43</v>
      </c>
      <c r="E5" s="13" t="s">
        <v>44</v>
      </c>
      <c r="F5" s="13" t="s">
        <v>42</v>
      </c>
    </row>
    <row r="6" spans="2:8" x14ac:dyDescent="0.25">
      <c r="C6" s="3">
        <v>56</v>
      </c>
      <c r="D6" s="3">
        <v>46</v>
      </c>
      <c r="E6" s="3">
        <v>53</v>
      </c>
      <c r="F6" s="3">
        <v>43</v>
      </c>
    </row>
    <row r="7" spans="2:8" x14ac:dyDescent="0.25">
      <c r="C7" s="3">
        <v>56</v>
      </c>
      <c r="D7" s="3">
        <v>54</v>
      </c>
      <c r="E7" s="3">
        <v>51</v>
      </c>
      <c r="F7" s="3">
        <v>44</v>
      </c>
    </row>
    <row r="8" spans="2:8" x14ac:dyDescent="0.25">
      <c r="C8" s="3">
        <v>59</v>
      </c>
      <c r="D8" s="3">
        <v>45</v>
      </c>
      <c r="E8" s="3">
        <v>52</v>
      </c>
      <c r="F8" s="3">
        <v>41</v>
      </c>
    </row>
    <row r="9" spans="2:8" x14ac:dyDescent="0.25">
      <c r="C9" s="3">
        <v>58</v>
      </c>
      <c r="D9" s="3">
        <v>52</v>
      </c>
      <c r="E9" s="3">
        <v>47</v>
      </c>
      <c r="F9" s="3"/>
    </row>
    <row r="10" spans="2:8" x14ac:dyDescent="0.25">
      <c r="C10" s="3">
        <v>59</v>
      </c>
      <c r="D10" s="3">
        <v>46</v>
      </c>
      <c r="E10" s="3">
        <v>46</v>
      </c>
      <c r="F10" s="3"/>
    </row>
    <row r="11" spans="2:8" x14ac:dyDescent="0.25">
      <c r="C11" s="3">
        <v>54</v>
      </c>
      <c r="E11" s="3">
        <v>51</v>
      </c>
      <c r="F11" s="3"/>
    </row>
    <row r="12" spans="2:8" x14ac:dyDescent="0.25">
      <c r="C12" s="3">
        <v>48</v>
      </c>
      <c r="E12" s="3">
        <v>47</v>
      </c>
      <c r="F12" s="3"/>
    </row>
    <row r="14" spans="2:8" x14ac:dyDescent="0.25">
      <c r="B14" t="s">
        <v>3</v>
      </c>
      <c r="C14" s="7">
        <f>AVERAGE(C6:C12)</f>
        <v>55.714285714285715</v>
      </c>
      <c r="D14" s="7">
        <f t="shared" ref="D14:F14" si="0">AVERAGE(D6:D12)</f>
        <v>48.6</v>
      </c>
      <c r="E14" s="7">
        <f t="shared" si="0"/>
        <v>49.571428571428569</v>
      </c>
      <c r="F14" s="7">
        <f t="shared" si="0"/>
        <v>42.666666666666664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5"/>
  <sheetViews>
    <sheetView topLeftCell="A20" workbookViewId="0">
      <selection activeCell="B30" sqref="B30"/>
    </sheetView>
  </sheetViews>
  <sheetFormatPr baseColWidth="10" defaultRowHeight="15" x14ac:dyDescent="0.25"/>
  <cols>
    <col min="2" max="2" width="13.42578125" customWidth="1"/>
    <col min="3" max="3" width="13.7109375" customWidth="1"/>
    <col min="4" max="4" width="10.85546875" customWidth="1"/>
    <col min="5" max="5" width="12.85546875" customWidth="1"/>
    <col min="6" max="6" width="11.85546875" customWidth="1"/>
    <col min="7" max="7" width="11.85546875" bestFit="1" customWidth="1"/>
    <col min="11" max="11" width="13.42578125" customWidth="1"/>
  </cols>
  <sheetData>
    <row r="1" spans="2:14" x14ac:dyDescent="0.25">
      <c r="C1" t="s">
        <v>46</v>
      </c>
    </row>
    <row r="2" spans="2:14" x14ac:dyDescent="0.25">
      <c r="N2" t="s">
        <v>6</v>
      </c>
    </row>
    <row r="3" spans="2:14" ht="17.25" x14ac:dyDescent="0.25">
      <c r="C3" s="16" t="s">
        <v>45</v>
      </c>
      <c r="I3" s="16" t="s">
        <v>27</v>
      </c>
    </row>
    <row r="5" spans="2:14" ht="17.25" x14ac:dyDescent="0.25">
      <c r="C5" s="13" t="s">
        <v>41</v>
      </c>
      <c r="D5" s="13" t="s">
        <v>43</v>
      </c>
      <c r="E5" s="13" t="s">
        <v>44</v>
      </c>
      <c r="F5" s="13" t="s">
        <v>42</v>
      </c>
      <c r="I5" s="13" t="s">
        <v>41</v>
      </c>
      <c r="J5" s="13" t="s">
        <v>43</v>
      </c>
      <c r="K5" s="13" t="s">
        <v>44</v>
      </c>
      <c r="L5" s="13" t="s">
        <v>42</v>
      </c>
    </row>
    <row r="6" spans="2:14" x14ac:dyDescent="0.25">
      <c r="C6" s="3">
        <v>266.89</v>
      </c>
      <c r="D6" s="3">
        <v>155.5318</v>
      </c>
      <c r="E6" s="3">
        <v>233.61429999999999</v>
      </c>
      <c r="F6" s="3">
        <v>141.0181</v>
      </c>
      <c r="I6" s="3">
        <v>195.11</v>
      </c>
      <c r="J6" s="3">
        <v>189.19</v>
      </c>
      <c r="K6" s="3">
        <v>190.55</v>
      </c>
      <c r="L6" s="3">
        <v>194.32</v>
      </c>
    </row>
    <row r="7" spans="2:14" x14ac:dyDescent="0.25">
      <c r="C7" s="3">
        <v>192.78</v>
      </c>
      <c r="D7" s="3">
        <v>188.37010000000001</v>
      </c>
      <c r="E7" s="3">
        <v>234.53880000000001</v>
      </c>
      <c r="F7" s="3">
        <v>133.0719</v>
      </c>
      <c r="I7" s="3">
        <v>172.59</v>
      </c>
      <c r="J7" s="3">
        <v>157.51</v>
      </c>
      <c r="K7" s="3">
        <v>193.67</v>
      </c>
      <c r="L7" s="3">
        <v>163.72999999999999</v>
      </c>
    </row>
    <row r="8" spans="2:14" x14ac:dyDescent="0.25">
      <c r="C8" s="3">
        <v>204.2</v>
      </c>
      <c r="D8" s="3">
        <v>131.4503</v>
      </c>
      <c r="E8" s="3">
        <v>243.4254</v>
      </c>
      <c r="F8" s="3">
        <v>123.715</v>
      </c>
      <c r="I8" s="3">
        <v>174.83</v>
      </c>
      <c r="J8" s="3">
        <v>179.20439999999999</v>
      </c>
      <c r="K8" s="3">
        <v>224.36</v>
      </c>
      <c r="L8" s="3">
        <v>168.79</v>
      </c>
    </row>
    <row r="9" spans="2:14" x14ac:dyDescent="0.25">
      <c r="C9" s="3">
        <v>182.65</v>
      </c>
      <c r="D9" s="3">
        <v>188.69</v>
      </c>
      <c r="E9" s="3">
        <v>260.03120000000001</v>
      </c>
      <c r="F9" s="3"/>
      <c r="I9" s="3">
        <v>176.01</v>
      </c>
      <c r="J9" s="3">
        <v>172.87010000000001</v>
      </c>
      <c r="K9" s="3">
        <v>275.63</v>
      </c>
      <c r="L9" s="3"/>
    </row>
    <row r="10" spans="2:14" x14ac:dyDescent="0.25">
      <c r="C10" s="3">
        <v>251.82550000000001</v>
      </c>
      <c r="D10" s="3">
        <v>139.72069999999999</v>
      </c>
      <c r="E10" s="3">
        <v>214.43010000000001</v>
      </c>
      <c r="F10" s="3"/>
      <c r="I10" s="3">
        <v>227.87</v>
      </c>
      <c r="J10" s="3">
        <v>192.017</v>
      </c>
      <c r="K10" s="3">
        <v>206.13</v>
      </c>
      <c r="L10" s="3"/>
    </row>
    <row r="11" spans="2:14" x14ac:dyDescent="0.25">
      <c r="C11" s="3">
        <v>243.84700000000001</v>
      </c>
      <c r="D11" s="3">
        <v>187.18639999999999</v>
      </c>
      <c r="F11" s="3"/>
      <c r="I11" s="3">
        <v>225.94</v>
      </c>
      <c r="K11" s="3">
        <v>219.96</v>
      </c>
      <c r="L11" s="3"/>
    </row>
    <row r="12" spans="2:14" x14ac:dyDescent="0.25">
      <c r="C12" s="3">
        <v>226.0574</v>
      </c>
      <c r="D12" s="3">
        <v>179.85650000000001</v>
      </c>
      <c r="F12" s="3"/>
      <c r="I12" s="3">
        <v>225.73</v>
      </c>
      <c r="L12" s="3"/>
    </row>
    <row r="13" spans="2:14" x14ac:dyDescent="0.25">
      <c r="C13" s="3"/>
      <c r="F13" s="3"/>
      <c r="I13" s="3"/>
      <c r="J13" s="3"/>
      <c r="K13" s="3"/>
      <c r="L13" s="3"/>
    </row>
    <row r="14" spans="2:14" x14ac:dyDescent="0.25">
      <c r="B14" t="s">
        <v>3</v>
      </c>
      <c r="C14" s="7">
        <f>AVERAGE(C6:C12)</f>
        <v>224.03569999999996</v>
      </c>
      <c r="D14" s="7">
        <f>AVERAGE(D6:D12)</f>
        <v>167.25797142857144</v>
      </c>
      <c r="E14" s="7">
        <f t="shared" ref="E14:F14" si="0">AVERAGE(E6:E12)</f>
        <v>237.20796000000001</v>
      </c>
      <c r="F14" s="7">
        <f t="shared" si="0"/>
        <v>132.60166666666669</v>
      </c>
      <c r="I14" s="7">
        <f>AVERAGE(I6:I12)</f>
        <v>199.7257142857143</v>
      </c>
      <c r="J14" s="7">
        <f>AVERAGE(J6:J12)</f>
        <v>178.1583</v>
      </c>
      <c r="K14" s="7">
        <f t="shared" ref="K14:L14" si="1">AVERAGE(K6:K12)</f>
        <v>218.38333333333335</v>
      </c>
      <c r="L14" s="7">
        <f t="shared" si="1"/>
        <v>175.61333333333332</v>
      </c>
    </row>
    <row r="17" spans="2:18" x14ac:dyDescent="0.25">
      <c r="B17" s="1" t="s">
        <v>18</v>
      </c>
    </row>
    <row r="19" spans="2:18" x14ac:dyDescent="0.25">
      <c r="C19" s="68" t="s">
        <v>41</v>
      </c>
      <c r="D19" s="68"/>
      <c r="E19" s="68"/>
      <c r="F19" s="68"/>
      <c r="G19" s="68"/>
      <c r="H19" s="68"/>
      <c r="I19" s="68"/>
      <c r="K19" s="10"/>
      <c r="L19" s="68" t="s">
        <v>43</v>
      </c>
      <c r="M19" s="68"/>
      <c r="N19" s="68"/>
      <c r="O19" s="68"/>
    </row>
    <row r="20" spans="2:18" x14ac:dyDescent="0.25">
      <c r="C20" s="67" t="s">
        <v>16</v>
      </c>
      <c r="D20" s="67"/>
      <c r="E20" s="67"/>
      <c r="F20" s="67"/>
      <c r="G20" s="67"/>
      <c r="H20" s="67"/>
      <c r="I20" s="67"/>
      <c r="K20" s="11"/>
      <c r="L20" s="67" t="s">
        <v>16</v>
      </c>
      <c r="M20" s="67"/>
      <c r="N20" s="67"/>
      <c r="O20" s="67"/>
    </row>
    <row r="21" spans="2:18" x14ac:dyDescent="0.25">
      <c r="B21" s="1" t="s">
        <v>19</v>
      </c>
      <c r="C21" s="13" t="s">
        <v>7</v>
      </c>
      <c r="D21" s="13" t="s">
        <v>8</v>
      </c>
      <c r="E21" s="13" t="s">
        <v>9</v>
      </c>
      <c r="F21" s="13" t="s">
        <v>10</v>
      </c>
      <c r="G21" s="13" t="s">
        <v>11</v>
      </c>
      <c r="H21" s="13" t="s">
        <v>12</v>
      </c>
      <c r="I21" s="13" t="s">
        <v>13</v>
      </c>
      <c r="K21" s="1" t="s">
        <v>19</v>
      </c>
      <c r="L21" s="13" t="s">
        <v>7</v>
      </c>
      <c r="M21" s="13" t="s">
        <v>8</v>
      </c>
      <c r="N21" s="13" t="s">
        <v>9</v>
      </c>
      <c r="O21" s="13" t="s">
        <v>10</v>
      </c>
      <c r="P21" s="13" t="s">
        <v>11</v>
      </c>
      <c r="Q21" s="13" t="s">
        <v>12</v>
      </c>
      <c r="R21" s="13" t="s">
        <v>13</v>
      </c>
    </row>
    <row r="22" spans="2:18" x14ac:dyDescent="0.25">
      <c r="B22" s="3">
        <v>1</v>
      </c>
      <c r="C22" s="3">
        <v>64.849999999999994</v>
      </c>
      <c r="D22" s="3">
        <v>48.55</v>
      </c>
      <c r="E22" s="3">
        <v>67.53</v>
      </c>
      <c r="F22" s="3">
        <v>59.89</v>
      </c>
      <c r="G22" s="3">
        <v>60.633200000000002</v>
      </c>
      <c r="H22" s="3">
        <v>61.460149999999999</v>
      </c>
      <c r="I22" s="3">
        <v>60.22775</v>
      </c>
      <c r="K22" s="3">
        <v>1</v>
      </c>
      <c r="L22" s="3">
        <v>40.119399999999999</v>
      </c>
      <c r="M22" s="3">
        <v>58.411499999999997</v>
      </c>
      <c r="N22" s="3">
        <v>56.34</v>
      </c>
      <c r="O22" s="3">
        <v>53.870899999999999</v>
      </c>
      <c r="P22" s="3">
        <v>37.070749999999997</v>
      </c>
      <c r="Q22" s="3">
        <v>61.914250000000003</v>
      </c>
      <c r="R22" s="3">
        <v>49.168149999999997</v>
      </c>
    </row>
    <row r="23" spans="2:18" x14ac:dyDescent="0.25">
      <c r="B23" s="3">
        <v>5</v>
      </c>
      <c r="C23" s="3">
        <v>65.34</v>
      </c>
      <c r="D23" s="3">
        <v>49.54</v>
      </c>
      <c r="E23" s="3">
        <v>67.430000000000007</v>
      </c>
      <c r="F23" s="3">
        <v>61.25</v>
      </c>
      <c r="G23" s="3">
        <v>61.979149999999997</v>
      </c>
      <c r="H23" s="3">
        <v>61.784500000000001</v>
      </c>
      <c r="I23" s="3">
        <v>60.519649999999999</v>
      </c>
      <c r="K23" s="3">
        <v>5</v>
      </c>
      <c r="L23" s="3">
        <v>40.005850000000002</v>
      </c>
      <c r="M23" s="3">
        <v>59.643999999999998</v>
      </c>
      <c r="N23" s="3">
        <v>58.05</v>
      </c>
      <c r="O23" s="3">
        <v>54.730350000000001</v>
      </c>
      <c r="P23" s="3">
        <v>38.514000000000003</v>
      </c>
      <c r="Q23" s="3">
        <v>63.470999999999997</v>
      </c>
      <c r="R23" s="3">
        <v>50.416800000000002</v>
      </c>
    </row>
    <row r="24" spans="2:18" x14ac:dyDescent="0.25">
      <c r="B24" s="3">
        <v>10</v>
      </c>
      <c r="C24" s="3">
        <v>69.8</v>
      </c>
      <c r="D24" s="3">
        <v>51.91</v>
      </c>
      <c r="E24" s="3">
        <v>69.489999999999995</v>
      </c>
      <c r="F24" s="3">
        <v>65.84</v>
      </c>
      <c r="G24" s="3">
        <v>62.741300000000003</v>
      </c>
      <c r="H24" s="3">
        <v>62.384549999999997</v>
      </c>
      <c r="I24" s="3">
        <v>63.114249999999998</v>
      </c>
      <c r="K24" s="3">
        <v>10</v>
      </c>
      <c r="L24" s="3">
        <v>40.7194</v>
      </c>
      <c r="M24" s="3">
        <v>66.568349999999995</v>
      </c>
      <c r="N24" s="3">
        <v>59.76</v>
      </c>
      <c r="O24" s="3">
        <v>56.8872</v>
      </c>
      <c r="P24" s="3">
        <v>41.530200000000001</v>
      </c>
      <c r="Q24" s="3">
        <v>67.654849999999996</v>
      </c>
      <c r="R24" s="3">
        <v>53.546599999999998</v>
      </c>
    </row>
    <row r="25" spans="2:18" x14ac:dyDescent="0.25">
      <c r="B25" s="3">
        <v>20</v>
      </c>
      <c r="C25" s="3">
        <v>98.5</v>
      </c>
      <c r="D25" s="3">
        <v>66.34</v>
      </c>
      <c r="E25" s="3">
        <v>93.96</v>
      </c>
      <c r="F25" s="3">
        <v>101.5</v>
      </c>
      <c r="G25" s="3">
        <v>70.833250000000007</v>
      </c>
      <c r="H25" s="3">
        <v>71.0441</v>
      </c>
      <c r="I25" s="3">
        <v>83.303700000000006</v>
      </c>
      <c r="K25" s="3">
        <v>20</v>
      </c>
      <c r="L25" s="3">
        <v>56.692549999999997</v>
      </c>
      <c r="M25" s="3">
        <v>104.40130000000001</v>
      </c>
      <c r="N25" s="3">
        <v>76.56</v>
      </c>
      <c r="O25" s="3">
        <v>72.00085</v>
      </c>
      <c r="P25" s="3">
        <v>60.000749999999996</v>
      </c>
      <c r="Q25" s="3">
        <v>96.811999999999998</v>
      </c>
      <c r="R25" s="3">
        <v>82.428049999999999</v>
      </c>
    </row>
    <row r="26" spans="2:18" x14ac:dyDescent="0.25">
      <c r="B26" s="3">
        <v>40</v>
      </c>
      <c r="C26" s="3">
        <v>178.64</v>
      </c>
      <c r="D26" s="3">
        <v>156.94</v>
      </c>
      <c r="E26" s="3">
        <v>179.42</v>
      </c>
      <c r="F26" s="3">
        <v>177.96</v>
      </c>
      <c r="G26" s="3">
        <v>170.75909999999999</v>
      </c>
      <c r="H26" s="3">
        <v>164.96979999999999</v>
      </c>
      <c r="I26" s="3">
        <v>168.29419999999999</v>
      </c>
      <c r="K26" s="3">
        <v>40</v>
      </c>
      <c r="L26" s="3">
        <v>120.27719999999999</v>
      </c>
      <c r="M26" s="3">
        <v>161.12649999999999</v>
      </c>
      <c r="N26" s="3">
        <v>143.91999999999999</v>
      </c>
      <c r="O26" s="3">
        <v>124.2178</v>
      </c>
      <c r="P26" s="3">
        <v>110.27160000000001</v>
      </c>
      <c r="Q26" s="3">
        <v>142.964</v>
      </c>
      <c r="R26" s="3">
        <v>142.83420000000001</v>
      </c>
    </row>
    <row r="27" spans="2:18" x14ac:dyDescent="0.25">
      <c r="B27" s="3">
        <v>60</v>
      </c>
      <c r="C27" s="3">
        <v>221.97</v>
      </c>
      <c r="D27" s="3">
        <v>189.47</v>
      </c>
      <c r="E27" s="3">
        <v>215.91</v>
      </c>
      <c r="F27" s="3">
        <v>184.95</v>
      </c>
      <c r="G27" s="3">
        <v>218.24100000000001</v>
      </c>
      <c r="H27" s="3">
        <v>223.96549999999999</v>
      </c>
      <c r="I27" s="3">
        <v>211.38149999999999</v>
      </c>
      <c r="K27" s="3">
        <v>60</v>
      </c>
      <c r="L27" s="3">
        <v>145.62350000000001</v>
      </c>
      <c r="M27" s="3">
        <v>184.6404</v>
      </c>
      <c r="N27" s="3">
        <v>172.59</v>
      </c>
      <c r="O27" s="3">
        <v>151.1533</v>
      </c>
      <c r="P27" s="3">
        <v>141.6019</v>
      </c>
      <c r="Q27" s="3">
        <v>175.93209999999999</v>
      </c>
      <c r="R27" s="3">
        <v>163.99680000000001</v>
      </c>
    </row>
    <row r="28" spans="2:18" x14ac:dyDescent="0.25">
      <c r="B28" s="3">
        <v>80</v>
      </c>
      <c r="C28" s="3">
        <v>250.3</v>
      </c>
      <c r="D28" s="3">
        <v>195.21</v>
      </c>
      <c r="E28" s="3">
        <v>208.82</v>
      </c>
      <c r="F28" s="3">
        <v>189.98</v>
      </c>
      <c r="G28" s="3">
        <v>246.1174</v>
      </c>
      <c r="H28" s="3">
        <v>237.81440000000001</v>
      </c>
      <c r="I28" s="3">
        <v>228.74940000000001</v>
      </c>
      <c r="K28" s="3">
        <v>80</v>
      </c>
      <c r="L28" s="3">
        <v>155.3047</v>
      </c>
      <c r="M28" s="3">
        <v>181.316</v>
      </c>
      <c r="N28" s="3">
        <v>188.76</v>
      </c>
      <c r="O28" s="3">
        <v>140.45050000000001</v>
      </c>
      <c r="P28" s="3">
        <v>159.56970000000001</v>
      </c>
      <c r="Q28" s="3">
        <v>185.9539</v>
      </c>
      <c r="R28" s="3">
        <v>168.01840000000001</v>
      </c>
    </row>
    <row r="29" spans="2:18" x14ac:dyDescent="0.25">
      <c r="B29" s="3">
        <v>100</v>
      </c>
      <c r="C29" s="3">
        <v>266.89</v>
      </c>
      <c r="D29" s="3">
        <v>192.78</v>
      </c>
      <c r="E29" s="3">
        <v>204.2</v>
      </c>
      <c r="F29" s="3">
        <v>182.65</v>
      </c>
      <c r="G29" s="3">
        <v>251.82550000000001</v>
      </c>
      <c r="H29" s="3">
        <v>243.84700000000001</v>
      </c>
      <c r="I29" s="3">
        <v>226.0574</v>
      </c>
      <c r="K29" s="3">
        <v>100</v>
      </c>
      <c r="L29" s="3">
        <v>155.5318</v>
      </c>
      <c r="M29" s="3">
        <v>188.37010000000001</v>
      </c>
      <c r="N29" s="3">
        <v>188.69</v>
      </c>
      <c r="O29" s="3">
        <v>139.72069999999999</v>
      </c>
      <c r="P29" s="3">
        <v>168.52109999999999</v>
      </c>
      <c r="Q29" s="3">
        <v>187.18639999999999</v>
      </c>
      <c r="R29" s="3">
        <v>179.85650000000001</v>
      </c>
    </row>
    <row r="30" spans="2:18" x14ac:dyDescent="0.25">
      <c r="B30" s="3">
        <v>150</v>
      </c>
      <c r="C30" s="3">
        <v>272</v>
      </c>
      <c r="D30" s="3">
        <v>182.76</v>
      </c>
      <c r="E30" s="3">
        <v>192.29</v>
      </c>
      <c r="F30" s="3">
        <v>170.03</v>
      </c>
      <c r="G30" s="3">
        <v>248.8741</v>
      </c>
      <c r="H30" s="3">
        <v>248.8579</v>
      </c>
      <c r="I30" s="3">
        <v>210.92740000000001</v>
      </c>
      <c r="K30" s="3">
        <v>150</v>
      </c>
      <c r="L30" s="3">
        <v>148.36410000000001</v>
      </c>
      <c r="M30" s="3">
        <v>177.2457</v>
      </c>
      <c r="N30" s="3">
        <v>177.72</v>
      </c>
      <c r="O30" s="3">
        <v>132.40700000000001</v>
      </c>
      <c r="P30" s="3">
        <v>165.9752</v>
      </c>
      <c r="Q30" s="3">
        <v>178.52670000000001</v>
      </c>
      <c r="R30" s="3">
        <v>176.30510000000001</v>
      </c>
    </row>
    <row r="31" spans="2:18" x14ac:dyDescent="0.25">
      <c r="B31" s="3">
        <v>200</v>
      </c>
      <c r="C31" s="3">
        <v>252.56</v>
      </c>
      <c r="D31" s="3">
        <v>170.53</v>
      </c>
      <c r="E31" s="3">
        <v>160.02000000000001</v>
      </c>
      <c r="F31" s="3">
        <v>148.97999999999999</v>
      </c>
      <c r="G31" s="3">
        <v>230.1277</v>
      </c>
      <c r="H31" s="3">
        <v>233.90620000000001</v>
      </c>
      <c r="I31" s="3">
        <v>198.3595</v>
      </c>
      <c r="K31" s="3">
        <v>200</v>
      </c>
      <c r="L31" s="3">
        <v>142.54230000000001</v>
      </c>
      <c r="M31" s="3">
        <v>172.76990000000001</v>
      </c>
      <c r="N31" s="3">
        <v>159.66999999999999</v>
      </c>
      <c r="O31" s="3">
        <v>121.78530000000001</v>
      </c>
      <c r="P31" s="3">
        <v>160.67240000000001</v>
      </c>
      <c r="Q31" s="3">
        <v>165.35890000000001</v>
      </c>
      <c r="R31" s="3">
        <v>173.22399999999999</v>
      </c>
    </row>
    <row r="32" spans="2:18" x14ac:dyDescent="0.25">
      <c r="C32" s="3"/>
      <c r="D32" s="3"/>
      <c r="E32" s="3"/>
      <c r="F32" s="3"/>
      <c r="G32" s="3"/>
      <c r="H32" s="3"/>
      <c r="I32" s="3"/>
    </row>
    <row r="33" spans="2:15" ht="17.25" x14ac:dyDescent="0.25">
      <c r="C33" s="68" t="s">
        <v>48</v>
      </c>
      <c r="D33" s="68"/>
      <c r="E33" s="68"/>
      <c r="F33" s="68"/>
      <c r="G33" s="68"/>
      <c r="H33" s="68"/>
      <c r="I33" s="68"/>
      <c r="K33" s="10"/>
      <c r="L33" s="68" t="s">
        <v>49</v>
      </c>
      <c r="M33" s="68"/>
      <c r="N33" s="68"/>
      <c r="O33" s="68"/>
    </row>
    <row r="34" spans="2:15" x14ac:dyDescent="0.25">
      <c r="C34" s="67" t="s">
        <v>16</v>
      </c>
      <c r="D34" s="67"/>
      <c r="E34" s="67"/>
      <c r="F34" s="67"/>
      <c r="G34" s="67"/>
      <c r="H34" s="67"/>
      <c r="I34" s="67"/>
      <c r="K34" s="11"/>
      <c r="L34" s="67" t="s">
        <v>16</v>
      </c>
      <c r="M34" s="67"/>
      <c r="N34" s="67"/>
      <c r="O34" s="67"/>
    </row>
    <row r="35" spans="2:15" x14ac:dyDescent="0.25">
      <c r="B35" s="1" t="s">
        <v>19</v>
      </c>
      <c r="C35" s="13" t="s">
        <v>7</v>
      </c>
      <c r="D35" s="13" t="s">
        <v>8</v>
      </c>
      <c r="E35" s="13" t="s">
        <v>9</v>
      </c>
      <c r="F35" s="13" t="s">
        <v>10</v>
      </c>
      <c r="G35" s="13" t="s">
        <v>11</v>
      </c>
      <c r="H35" s="13" t="s">
        <v>12</v>
      </c>
      <c r="I35" s="13"/>
      <c r="K35" s="1" t="s">
        <v>19</v>
      </c>
      <c r="L35" s="13" t="s">
        <v>7</v>
      </c>
      <c r="M35" s="13" t="s">
        <v>8</v>
      </c>
      <c r="N35" s="13" t="s">
        <v>9</v>
      </c>
      <c r="O35" s="13"/>
    </row>
    <row r="36" spans="2:15" x14ac:dyDescent="0.25">
      <c r="B36" s="3">
        <v>1</v>
      </c>
      <c r="C36" s="3">
        <v>69.503550000000004</v>
      </c>
      <c r="D36" s="3">
        <v>42.941049999999997</v>
      </c>
      <c r="E36" s="3">
        <v>45.551850000000002</v>
      </c>
      <c r="F36" s="3">
        <v>75.081999999999994</v>
      </c>
      <c r="G36" s="3">
        <v>54.243899999999996</v>
      </c>
      <c r="H36" s="3">
        <v>58.411499999999997</v>
      </c>
      <c r="I36" s="6"/>
      <c r="K36" s="3">
        <v>1</v>
      </c>
      <c r="L36" s="3">
        <v>50.222200000000001</v>
      </c>
      <c r="M36" s="3">
        <v>44.854550000000003</v>
      </c>
      <c r="N36" s="3">
        <v>46.930300000000003</v>
      </c>
      <c r="O36" s="6"/>
    </row>
    <row r="37" spans="2:15" x14ac:dyDescent="0.25">
      <c r="B37" s="3">
        <v>5</v>
      </c>
      <c r="C37" s="3">
        <v>70.022450000000006</v>
      </c>
      <c r="D37" s="3">
        <v>44.530250000000002</v>
      </c>
      <c r="E37" s="3">
        <v>47.092449999999999</v>
      </c>
      <c r="F37" s="3">
        <v>76.152299999999997</v>
      </c>
      <c r="G37" s="3">
        <v>54.503349999999998</v>
      </c>
      <c r="H37" s="3">
        <v>58.65475</v>
      </c>
      <c r="I37" s="6"/>
      <c r="K37" s="3">
        <v>5</v>
      </c>
      <c r="L37" s="3">
        <v>50.562750000000001</v>
      </c>
      <c r="M37" s="3">
        <v>45.681600000000003</v>
      </c>
      <c r="N37" s="3">
        <v>47.64385</v>
      </c>
      <c r="O37" s="6"/>
    </row>
    <row r="38" spans="2:15" x14ac:dyDescent="0.25">
      <c r="B38" s="3">
        <v>10</v>
      </c>
      <c r="C38" s="3">
        <v>70.817049999999995</v>
      </c>
      <c r="D38" s="3">
        <v>47.141100000000002</v>
      </c>
      <c r="E38" s="3">
        <v>50.919550000000001</v>
      </c>
      <c r="F38" s="3">
        <v>77.044150000000002</v>
      </c>
      <c r="G38" s="3">
        <v>54.665500000000002</v>
      </c>
      <c r="H38" s="3">
        <v>59.54665</v>
      </c>
      <c r="I38" s="6"/>
      <c r="K38" s="3">
        <v>10</v>
      </c>
      <c r="L38" s="3">
        <v>52.103299999999997</v>
      </c>
      <c r="M38" s="3">
        <v>48.454650000000001</v>
      </c>
      <c r="N38" s="3">
        <v>50.173549999999999</v>
      </c>
      <c r="O38" s="6"/>
    </row>
    <row r="39" spans="2:15" x14ac:dyDescent="0.25">
      <c r="B39" s="3">
        <v>20</v>
      </c>
      <c r="C39" s="3">
        <v>83.806399999999996</v>
      </c>
      <c r="D39" s="3">
        <v>73.849549999999994</v>
      </c>
      <c r="E39" s="3">
        <v>73.687349999999995</v>
      </c>
      <c r="F39" s="3">
        <v>99.730950000000007</v>
      </c>
      <c r="G39" s="3">
        <v>67.573750000000004</v>
      </c>
      <c r="H39" s="3">
        <v>75.049549999999996</v>
      </c>
      <c r="I39" s="6"/>
      <c r="K39" s="3">
        <v>20</v>
      </c>
      <c r="L39" s="3">
        <v>67.054850000000002</v>
      </c>
      <c r="M39" s="3">
        <v>62.384549999999997</v>
      </c>
      <c r="N39" s="3">
        <v>64.979150000000004</v>
      </c>
      <c r="O39" s="6"/>
    </row>
    <row r="40" spans="2:15" x14ac:dyDescent="0.25">
      <c r="B40" s="3">
        <v>40</v>
      </c>
      <c r="C40" s="3">
        <v>162.7157</v>
      </c>
      <c r="D40" s="3">
        <v>181.8837</v>
      </c>
      <c r="E40" s="3">
        <v>157.55889999999999</v>
      </c>
      <c r="F40" s="3">
        <v>199.05690000000001</v>
      </c>
      <c r="G40" s="3">
        <v>144.16399999999999</v>
      </c>
      <c r="H40" s="3">
        <v>146.46680000000001</v>
      </c>
      <c r="I40" s="6"/>
      <c r="K40" s="3">
        <v>40</v>
      </c>
      <c r="L40" s="3">
        <v>126.4556</v>
      </c>
      <c r="M40" s="3">
        <v>117.5853</v>
      </c>
      <c r="N40" s="3">
        <v>107.1095</v>
      </c>
      <c r="O40" s="6"/>
    </row>
    <row r="41" spans="2:15" x14ac:dyDescent="0.25">
      <c r="B41" s="3">
        <v>60</v>
      </c>
      <c r="C41" s="3">
        <v>210.1165</v>
      </c>
      <c r="D41" s="3">
        <v>221.87360000000001</v>
      </c>
      <c r="E41" s="3">
        <v>209.6463</v>
      </c>
      <c r="F41" s="3">
        <v>241.56049999999999</v>
      </c>
      <c r="G41" s="3">
        <v>191.56479999999999</v>
      </c>
      <c r="H41" s="3">
        <v>189.08369999999999</v>
      </c>
      <c r="I41" s="6"/>
      <c r="K41" s="3">
        <v>60</v>
      </c>
      <c r="L41" s="3">
        <v>153.42359999999999</v>
      </c>
      <c r="M41" s="3">
        <v>147.5694</v>
      </c>
      <c r="N41" s="3">
        <v>130.3152</v>
      </c>
      <c r="O41" s="6"/>
    </row>
    <row r="42" spans="2:15" x14ac:dyDescent="0.25">
      <c r="B42" s="3">
        <v>80</v>
      </c>
      <c r="C42" s="3">
        <v>230.09540000000001</v>
      </c>
      <c r="D42" s="3">
        <v>234.6523</v>
      </c>
      <c r="E42" s="3">
        <v>235.09010000000001</v>
      </c>
      <c r="F42" s="3">
        <v>257.6798</v>
      </c>
      <c r="G42" s="3">
        <v>205.08940000000001</v>
      </c>
      <c r="H42" s="3">
        <v>200.66220000000001</v>
      </c>
      <c r="I42" s="6"/>
      <c r="K42" s="3">
        <v>80</v>
      </c>
      <c r="L42" s="3">
        <v>161.14269999999999</v>
      </c>
      <c r="M42" s="3">
        <v>133.3963</v>
      </c>
      <c r="N42" s="3">
        <v>132.8287</v>
      </c>
      <c r="O42" s="6"/>
    </row>
    <row r="43" spans="2:15" x14ac:dyDescent="0.25">
      <c r="B43" s="3">
        <v>100</v>
      </c>
      <c r="C43" s="3">
        <v>233.61429999999999</v>
      </c>
      <c r="D43" s="3">
        <v>234.53880000000001</v>
      </c>
      <c r="E43" s="3">
        <v>243.4254</v>
      </c>
      <c r="F43" s="3">
        <v>260.03120000000001</v>
      </c>
      <c r="G43" s="3">
        <v>205.80289999999999</v>
      </c>
      <c r="H43" s="3">
        <v>214.43010000000001</v>
      </c>
      <c r="I43" s="6"/>
      <c r="K43" s="3">
        <v>100</v>
      </c>
      <c r="L43" s="3">
        <v>141.0181</v>
      </c>
      <c r="M43" s="3">
        <v>133.0719</v>
      </c>
      <c r="N43" s="3">
        <v>123.715</v>
      </c>
      <c r="O43" s="6"/>
    </row>
    <row r="44" spans="2:15" x14ac:dyDescent="0.25">
      <c r="B44" s="3">
        <v>150</v>
      </c>
      <c r="C44" s="3">
        <v>231.2791</v>
      </c>
      <c r="D44" s="3">
        <v>227.2413</v>
      </c>
      <c r="E44" s="3">
        <v>236.72800000000001</v>
      </c>
      <c r="F44" s="3">
        <v>244.54429999999999</v>
      </c>
      <c r="G44" s="3">
        <v>202.9812</v>
      </c>
      <c r="H44" s="3">
        <v>212.8246</v>
      </c>
      <c r="I44" s="6"/>
      <c r="K44" s="3">
        <v>150</v>
      </c>
      <c r="L44" s="3">
        <v>132.92599999999999</v>
      </c>
      <c r="M44" s="3">
        <v>102.2769</v>
      </c>
      <c r="N44" s="3">
        <v>126.2773</v>
      </c>
      <c r="O44" s="6"/>
    </row>
    <row r="45" spans="2:15" x14ac:dyDescent="0.25">
      <c r="B45" s="3">
        <v>200</v>
      </c>
      <c r="C45" s="3">
        <v>206.95429999999999</v>
      </c>
      <c r="D45" s="3">
        <v>220.12219999999999</v>
      </c>
      <c r="E45" s="3">
        <v>228.74940000000001</v>
      </c>
      <c r="F45" s="3">
        <v>228.5061</v>
      </c>
      <c r="G45" s="3">
        <v>191.14320000000001</v>
      </c>
      <c r="H45" s="3">
        <v>193.3</v>
      </c>
      <c r="I45" s="6"/>
      <c r="K45" s="3">
        <v>200</v>
      </c>
      <c r="L45" s="3">
        <v>122.9367</v>
      </c>
      <c r="M45" s="3">
        <v>90.390299999999996</v>
      </c>
      <c r="N45" s="3">
        <v>109.5257</v>
      </c>
      <c r="O45" s="6"/>
    </row>
  </sheetData>
  <mergeCells count="8">
    <mergeCell ref="C34:I34"/>
    <mergeCell ref="L34:O34"/>
    <mergeCell ref="C19:I19"/>
    <mergeCell ref="L19:O19"/>
    <mergeCell ref="C20:I20"/>
    <mergeCell ref="L20:O20"/>
    <mergeCell ref="C33:I33"/>
    <mergeCell ref="L33:O33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topLeftCell="E25" workbookViewId="0">
      <selection activeCell="N2" sqref="N2"/>
    </sheetView>
  </sheetViews>
  <sheetFormatPr baseColWidth="10" defaultRowHeight="15" x14ac:dyDescent="0.25"/>
  <cols>
    <col min="2" max="2" width="13.42578125" customWidth="1"/>
    <col min="3" max="3" width="13.7109375" customWidth="1"/>
    <col min="4" max="4" width="10.85546875" customWidth="1"/>
    <col min="5" max="5" width="12.85546875" customWidth="1"/>
    <col min="6" max="6" width="11.85546875" customWidth="1"/>
    <col min="7" max="7" width="11.85546875" bestFit="1" customWidth="1"/>
    <col min="11" max="11" width="14.28515625" customWidth="1"/>
  </cols>
  <sheetData>
    <row r="1" spans="2:14" x14ac:dyDescent="0.25">
      <c r="C1" t="s">
        <v>47</v>
      </c>
    </row>
    <row r="2" spans="2:14" x14ac:dyDescent="0.25">
      <c r="N2" t="s">
        <v>6</v>
      </c>
    </row>
    <row r="3" spans="2:14" ht="17.25" x14ac:dyDescent="0.25">
      <c r="C3" s="16" t="s">
        <v>45</v>
      </c>
      <c r="I3" s="16" t="s">
        <v>27</v>
      </c>
    </row>
    <row r="5" spans="2:14" ht="17.25" x14ac:dyDescent="0.25">
      <c r="C5" s="13" t="s">
        <v>41</v>
      </c>
      <c r="D5" s="13" t="s">
        <v>43</v>
      </c>
      <c r="E5" s="13" t="s">
        <v>44</v>
      </c>
      <c r="F5" s="13" t="s">
        <v>42</v>
      </c>
      <c r="I5" s="13" t="s">
        <v>41</v>
      </c>
      <c r="J5" s="13" t="s">
        <v>43</v>
      </c>
      <c r="K5" s="13" t="s">
        <v>44</v>
      </c>
      <c r="L5" s="13" t="s">
        <v>42</v>
      </c>
    </row>
    <row r="6" spans="2:14" x14ac:dyDescent="0.25">
      <c r="C6" s="3">
        <v>201.8</v>
      </c>
      <c r="D6" s="3">
        <v>133.8665</v>
      </c>
      <c r="E6" s="3">
        <v>199.28</v>
      </c>
      <c r="F6" s="3">
        <v>113.82299999999999</v>
      </c>
      <c r="I6" s="3">
        <v>213.99789999999999</v>
      </c>
      <c r="J6" s="3">
        <v>171.67</v>
      </c>
      <c r="K6" s="3">
        <v>202.1095</v>
      </c>
      <c r="L6" s="3">
        <v>132.66</v>
      </c>
    </row>
    <row r="7" spans="2:14" x14ac:dyDescent="0.25">
      <c r="C7" s="3">
        <v>182.32</v>
      </c>
      <c r="D7" s="3">
        <v>127.0232</v>
      </c>
      <c r="E7" s="3">
        <v>202.60830000000001</v>
      </c>
      <c r="F7" s="3">
        <v>125.807</v>
      </c>
      <c r="I7" s="3">
        <v>191.51259999999999</v>
      </c>
      <c r="J7" s="3">
        <v>174.89</v>
      </c>
      <c r="K7" s="3">
        <v>198.52209999999999</v>
      </c>
      <c r="L7" s="3">
        <v>137.71</v>
      </c>
    </row>
    <row r="8" spans="2:14" x14ac:dyDescent="0.25">
      <c r="C8" s="3">
        <v>179.06</v>
      </c>
      <c r="D8" s="3">
        <v>133.83420000000001</v>
      </c>
      <c r="E8" s="3">
        <v>190.47829999999999</v>
      </c>
      <c r="F8" s="3">
        <v>113.1095</v>
      </c>
      <c r="I8" s="3">
        <v>203.36099999999999</v>
      </c>
      <c r="J8" s="3">
        <v>181.7</v>
      </c>
      <c r="K8" s="3">
        <v>158.9819</v>
      </c>
      <c r="L8" s="3">
        <v>129.68</v>
      </c>
    </row>
    <row r="9" spans="2:14" x14ac:dyDescent="0.25">
      <c r="C9" s="3">
        <v>164.5806</v>
      </c>
      <c r="D9" s="3">
        <v>120.6339</v>
      </c>
      <c r="E9" s="3">
        <v>205.12190000000001</v>
      </c>
      <c r="F9" s="3">
        <v>135.69900000000001</v>
      </c>
      <c r="I9" s="3">
        <v>146.48929999999999</v>
      </c>
      <c r="K9" s="3">
        <v>217.42920000000001</v>
      </c>
      <c r="L9" s="3">
        <v>185.13</v>
      </c>
    </row>
    <row r="10" spans="2:14" x14ac:dyDescent="0.25">
      <c r="C10" s="3">
        <v>160.29939999999999</v>
      </c>
      <c r="E10" s="3">
        <v>193.1865</v>
      </c>
      <c r="F10" s="3">
        <v>113.45010000000001</v>
      </c>
      <c r="I10" s="3">
        <v>162.52959999999999</v>
      </c>
      <c r="K10" s="3">
        <v>156.86490000000001</v>
      </c>
      <c r="L10" s="3">
        <v>183.33</v>
      </c>
    </row>
    <row r="11" spans="2:14" x14ac:dyDescent="0.25">
      <c r="C11" s="3">
        <v>172.88339999999999</v>
      </c>
      <c r="E11" s="3"/>
      <c r="F11" s="3"/>
      <c r="I11" s="3">
        <v>143.16909999999999</v>
      </c>
      <c r="K11" s="3">
        <v>225.44329999999999</v>
      </c>
    </row>
    <row r="12" spans="2:14" x14ac:dyDescent="0.25">
      <c r="C12" s="3"/>
      <c r="D12" s="3"/>
      <c r="F12" s="3"/>
      <c r="I12" s="3">
        <v>184.08789999999999</v>
      </c>
      <c r="J12" s="3"/>
      <c r="K12" s="3"/>
      <c r="L12" s="3"/>
    </row>
    <row r="13" spans="2:14" x14ac:dyDescent="0.25">
      <c r="C13" s="3"/>
      <c r="F13" s="3"/>
      <c r="I13" s="3"/>
      <c r="J13" s="3"/>
      <c r="K13" s="3"/>
      <c r="L13" s="3"/>
    </row>
    <row r="14" spans="2:14" x14ac:dyDescent="0.25">
      <c r="B14" t="s">
        <v>3</v>
      </c>
      <c r="C14" s="7">
        <f>AVERAGE(C6:C12)</f>
        <v>176.82390000000001</v>
      </c>
      <c r="D14" s="7">
        <f t="shared" ref="D14:F14" si="0">AVERAGE(D6:D12)</f>
        <v>128.83945</v>
      </c>
      <c r="E14" s="7">
        <f t="shared" si="0"/>
        <v>198.13500000000002</v>
      </c>
      <c r="F14" s="7">
        <f t="shared" si="0"/>
        <v>120.37772</v>
      </c>
      <c r="I14" s="7">
        <f>AVERAGE(I6:I12)</f>
        <v>177.87819999999996</v>
      </c>
      <c r="J14" s="7">
        <f t="shared" ref="J14:L14" si="1">AVERAGE(J6:J12)</f>
        <v>176.08666666666667</v>
      </c>
      <c r="K14" s="7">
        <f t="shared" si="1"/>
        <v>193.22514999999999</v>
      </c>
      <c r="L14" s="7">
        <f t="shared" si="1"/>
        <v>153.70200000000003</v>
      </c>
    </row>
    <row r="17" spans="2:18" x14ac:dyDescent="0.25">
      <c r="B17" s="1" t="s">
        <v>50</v>
      </c>
    </row>
    <row r="19" spans="2:18" x14ac:dyDescent="0.25">
      <c r="C19" s="68" t="s">
        <v>41</v>
      </c>
      <c r="D19" s="68"/>
      <c r="E19" s="68"/>
      <c r="F19" s="68"/>
      <c r="G19" s="68"/>
      <c r="H19" s="68"/>
      <c r="I19" s="68"/>
      <c r="K19" s="10"/>
      <c r="L19" s="68" t="s">
        <v>43</v>
      </c>
      <c r="M19" s="68"/>
      <c r="N19" s="68"/>
      <c r="O19" s="68"/>
    </row>
    <row r="20" spans="2:18" x14ac:dyDescent="0.25">
      <c r="C20" s="67" t="s">
        <v>16</v>
      </c>
      <c r="D20" s="67"/>
      <c r="E20" s="67"/>
      <c r="F20" s="67"/>
      <c r="G20" s="67"/>
      <c r="H20" s="67"/>
      <c r="I20" s="67"/>
      <c r="K20" s="11"/>
      <c r="L20" s="67" t="s">
        <v>16</v>
      </c>
      <c r="M20" s="67"/>
      <c r="N20" s="67"/>
      <c r="O20" s="67"/>
    </row>
    <row r="21" spans="2:18" x14ac:dyDescent="0.25">
      <c r="B21" s="1" t="s">
        <v>19</v>
      </c>
      <c r="C21" s="13" t="s">
        <v>7</v>
      </c>
      <c r="D21" s="13" t="s">
        <v>8</v>
      </c>
      <c r="E21" s="13" t="s">
        <v>9</v>
      </c>
      <c r="F21" s="13" t="s">
        <v>10</v>
      </c>
      <c r="G21" s="13" t="s">
        <v>11</v>
      </c>
      <c r="H21" s="13" t="s">
        <v>12</v>
      </c>
      <c r="I21" s="13" t="s">
        <v>13</v>
      </c>
      <c r="K21" s="1" t="s">
        <v>19</v>
      </c>
      <c r="L21" s="13" t="s">
        <v>7</v>
      </c>
      <c r="M21" s="13" t="s">
        <v>8</v>
      </c>
      <c r="N21" s="13" t="s">
        <v>9</v>
      </c>
      <c r="O21" s="13" t="s">
        <v>10</v>
      </c>
      <c r="P21" s="13"/>
      <c r="Q21" s="13"/>
      <c r="R21" s="13"/>
    </row>
    <row r="22" spans="2:18" x14ac:dyDescent="0.25">
      <c r="B22" s="3">
        <v>1</v>
      </c>
      <c r="C22" s="3">
        <v>22.99</v>
      </c>
      <c r="D22" s="3">
        <v>24.58</v>
      </c>
      <c r="E22" s="3">
        <v>24.44</v>
      </c>
      <c r="F22" s="3">
        <v>23.238099999999999</v>
      </c>
      <c r="G22" s="3">
        <v>17.384</v>
      </c>
      <c r="H22" s="3">
        <v>28.686800000000002</v>
      </c>
      <c r="I22" s="3">
        <v>25.91</v>
      </c>
      <c r="K22" s="3">
        <v>1</v>
      </c>
      <c r="L22" s="3">
        <v>18.308299999999999</v>
      </c>
      <c r="M22" s="3">
        <v>28.9787</v>
      </c>
      <c r="N22" s="3">
        <v>28.378699999999998</v>
      </c>
      <c r="O22" s="3">
        <v>19.021850000000001</v>
      </c>
      <c r="Q22" s="3"/>
      <c r="R22" s="3"/>
    </row>
    <row r="23" spans="2:18" x14ac:dyDescent="0.25">
      <c r="B23" s="3">
        <v>5</v>
      </c>
      <c r="C23" s="3">
        <v>30.41</v>
      </c>
      <c r="D23" s="3">
        <v>34.049999999999997</v>
      </c>
      <c r="E23" s="3">
        <v>35.659999999999997</v>
      </c>
      <c r="F23" s="3">
        <v>28.865200000000002</v>
      </c>
      <c r="G23" s="3">
        <v>20.31915</v>
      </c>
      <c r="H23" s="3">
        <v>39.97345</v>
      </c>
      <c r="I23" s="3">
        <v>34.130000000000003</v>
      </c>
      <c r="K23" s="3">
        <v>5</v>
      </c>
      <c r="L23" s="3">
        <v>25.508400000000002</v>
      </c>
      <c r="M23" s="3">
        <v>44.432949999999998</v>
      </c>
      <c r="N23" s="3">
        <v>37.103149999999999</v>
      </c>
      <c r="O23" s="3">
        <v>29.659800000000001</v>
      </c>
      <c r="Q23" s="3"/>
      <c r="R23" s="3"/>
    </row>
    <row r="24" spans="2:18" x14ac:dyDescent="0.25">
      <c r="B24" s="3">
        <v>10</v>
      </c>
      <c r="C24" s="3">
        <v>62.55</v>
      </c>
      <c r="D24" s="3">
        <v>65.040000000000006</v>
      </c>
      <c r="E24" s="3">
        <v>69.8</v>
      </c>
      <c r="F24" s="3">
        <v>55.314149999999998</v>
      </c>
      <c r="G24" s="3">
        <v>35.351799999999997</v>
      </c>
      <c r="H24" s="3">
        <v>71.708950000000002</v>
      </c>
      <c r="I24" s="3">
        <v>60.74</v>
      </c>
      <c r="K24" s="3">
        <v>10</v>
      </c>
      <c r="L24" s="3">
        <v>43.573500000000003</v>
      </c>
      <c r="M24" s="3">
        <v>75.2928</v>
      </c>
      <c r="N24" s="3">
        <v>63.535899999999998</v>
      </c>
      <c r="O24" s="3">
        <v>53.984400000000001</v>
      </c>
      <c r="Q24" s="3"/>
      <c r="R24" s="3"/>
    </row>
    <row r="25" spans="2:18" x14ac:dyDescent="0.25">
      <c r="B25" s="3">
        <v>20</v>
      </c>
      <c r="C25" s="3">
        <v>111.29</v>
      </c>
      <c r="D25" s="3">
        <v>106.38</v>
      </c>
      <c r="E25" s="3">
        <v>112.12</v>
      </c>
      <c r="F25" s="3">
        <v>92.303849999999997</v>
      </c>
      <c r="G25" s="3">
        <v>66.973799999999997</v>
      </c>
      <c r="H25" s="3">
        <v>108.423</v>
      </c>
      <c r="I25" s="3">
        <v>100.1</v>
      </c>
      <c r="K25" s="3">
        <v>20</v>
      </c>
      <c r="L25" s="3">
        <v>70.200850000000003</v>
      </c>
      <c r="M25" s="3">
        <v>102.3094</v>
      </c>
      <c r="N25" s="3">
        <v>100.02290000000001</v>
      </c>
      <c r="O25" s="3">
        <v>77.644149999999996</v>
      </c>
      <c r="Q25" s="3"/>
      <c r="R25" s="3"/>
    </row>
    <row r="26" spans="2:18" x14ac:dyDescent="0.25">
      <c r="B26" s="3">
        <v>40</v>
      </c>
      <c r="C26" s="3">
        <v>161.18</v>
      </c>
      <c r="D26" s="3">
        <v>154.35</v>
      </c>
      <c r="E26" s="3">
        <v>152.55000000000001</v>
      </c>
      <c r="F26" s="3">
        <v>129.97470000000001</v>
      </c>
      <c r="G26" s="3">
        <v>106.9311</v>
      </c>
      <c r="H26" s="3">
        <v>153.27770000000001</v>
      </c>
      <c r="I26" s="3">
        <v>140.58000000000001</v>
      </c>
      <c r="K26" s="3">
        <v>40</v>
      </c>
      <c r="L26" s="3">
        <v>104.12560000000001</v>
      </c>
      <c r="M26" s="3">
        <v>124.1529</v>
      </c>
      <c r="N26" s="3">
        <v>130.29900000000001</v>
      </c>
      <c r="O26" s="3">
        <v>101.09310000000001</v>
      </c>
      <c r="Q26" s="3"/>
      <c r="R26" s="3"/>
    </row>
    <row r="27" spans="2:18" x14ac:dyDescent="0.25">
      <c r="B27" s="3">
        <v>60</v>
      </c>
      <c r="C27" s="3">
        <v>186.99</v>
      </c>
      <c r="D27" s="3">
        <v>176.13</v>
      </c>
      <c r="E27" s="3">
        <v>182.55</v>
      </c>
      <c r="F27" s="3">
        <v>148.202</v>
      </c>
      <c r="G27" s="3">
        <v>136.94759999999999</v>
      </c>
      <c r="H27" s="3">
        <v>166.2671</v>
      </c>
      <c r="I27" s="3">
        <v>158.02000000000001</v>
      </c>
      <c r="K27" s="3">
        <v>60</v>
      </c>
      <c r="L27" s="3">
        <v>126.16370000000001</v>
      </c>
      <c r="M27" s="3">
        <v>130.3313</v>
      </c>
      <c r="N27" s="3">
        <v>144.8289</v>
      </c>
      <c r="O27" s="3">
        <v>111.8122</v>
      </c>
      <c r="Q27" s="3"/>
      <c r="R27" s="3"/>
    </row>
    <row r="28" spans="2:18" x14ac:dyDescent="0.25">
      <c r="B28" s="3">
        <v>80</v>
      </c>
      <c r="C28" s="3">
        <v>198.36</v>
      </c>
      <c r="D28" s="3">
        <v>182.31</v>
      </c>
      <c r="E28" s="3">
        <v>182.68</v>
      </c>
      <c r="F28" s="3">
        <v>162.44</v>
      </c>
      <c r="G28" s="3">
        <v>153.1155</v>
      </c>
      <c r="H28" s="3">
        <v>172.62389999999999</v>
      </c>
      <c r="I28" s="3">
        <v>162.09</v>
      </c>
      <c r="K28" s="3">
        <v>80</v>
      </c>
      <c r="L28" s="3">
        <v>136.03960000000001</v>
      </c>
      <c r="M28" s="3">
        <v>128.6935</v>
      </c>
      <c r="N28" s="3">
        <v>143.98570000000001</v>
      </c>
      <c r="O28" s="3">
        <v>120.6015</v>
      </c>
      <c r="Q28" s="3"/>
      <c r="R28" s="3"/>
    </row>
    <row r="29" spans="2:18" x14ac:dyDescent="0.25">
      <c r="B29" s="3">
        <v>100</v>
      </c>
      <c r="C29" s="3">
        <v>201.8</v>
      </c>
      <c r="D29" s="3">
        <v>182.32</v>
      </c>
      <c r="E29" s="3">
        <v>179.06</v>
      </c>
      <c r="F29" s="3">
        <v>164.5806</v>
      </c>
      <c r="G29" s="3">
        <v>160.29939999999999</v>
      </c>
      <c r="H29" s="3">
        <v>172.88339999999999</v>
      </c>
      <c r="I29" s="3">
        <v>153.58000000000001</v>
      </c>
      <c r="K29" s="3">
        <v>100</v>
      </c>
      <c r="L29" s="3">
        <v>133.8665</v>
      </c>
      <c r="M29" s="3">
        <v>127.0232</v>
      </c>
      <c r="N29" s="3">
        <v>133.83420000000001</v>
      </c>
      <c r="O29" s="3">
        <v>120.6339</v>
      </c>
      <c r="Q29" s="3"/>
      <c r="R29" s="3"/>
    </row>
    <row r="30" spans="2:18" x14ac:dyDescent="0.25">
      <c r="B30" s="3">
        <v>150</v>
      </c>
      <c r="C30" s="3">
        <v>193.79</v>
      </c>
      <c r="D30" s="3">
        <v>177.59</v>
      </c>
      <c r="E30" s="3">
        <v>173.92</v>
      </c>
      <c r="F30" s="3">
        <v>154.93170000000001</v>
      </c>
      <c r="G30" s="3">
        <v>152.3047</v>
      </c>
      <c r="H30" s="3">
        <v>152.43440000000001</v>
      </c>
      <c r="I30" s="3">
        <v>146.32</v>
      </c>
      <c r="K30" s="3">
        <v>150</v>
      </c>
      <c r="L30" s="3">
        <v>121.78530000000001</v>
      </c>
      <c r="M30" s="3">
        <v>121.63939999999999</v>
      </c>
      <c r="N30" s="3">
        <v>119.04470000000001</v>
      </c>
      <c r="O30" s="3">
        <v>110.2067</v>
      </c>
      <c r="Q30" s="3"/>
      <c r="R30" s="3"/>
    </row>
    <row r="31" spans="2:18" x14ac:dyDescent="0.25">
      <c r="B31" s="3">
        <v>200</v>
      </c>
      <c r="C31" s="3">
        <v>191.81</v>
      </c>
      <c r="D31" s="3">
        <v>177.26</v>
      </c>
      <c r="E31" s="3">
        <v>174.54</v>
      </c>
      <c r="F31" s="3">
        <v>151.51009999999999</v>
      </c>
      <c r="G31" s="3">
        <v>136.46119999999999</v>
      </c>
      <c r="H31" s="3">
        <v>155.19130000000001</v>
      </c>
      <c r="I31" s="3">
        <v>144.63</v>
      </c>
      <c r="K31" s="3">
        <v>200</v>
      </c>
      <c r="L31" s="3">
        <v>122.0123</v>
      </c>
      <c r="M31" s="3">
        <v>122.4988</v>
      </c>
      <c r="N31" s="3">
        <v>99.503900000000002</v>
      </c>
      <c r="O31" s="3">
        <v>101.5472</v>
      </c>
      <c r="Q31" s="3"/>
      <c r="R31" s="3"/>
    </row>
    <row r="32" spans="2:18" x14ac:dyDescent="0.25">
      <c r="C32" s="3"/>
      <c r="D32" s="3"/>
      <c r="E32" s="3"/>
      <c r="F32" s="3"/>
      <c r="G32" s="3"/>
      <c r="H32" s="3"/>
      <c r="I32" s="3"/>
      <c r="L32" s="3"/>
      <c r="M32" s="3"/>
      <c r="N32" s="3"/>
      <c r="O32" s="3"/>
      <c r="P32" s="3"/>
    </row>
    <row r="33" spans="2:16" ht="17.25" x14ac:dyDescent="0.25">
      <c r="C33" s="68" t="s">
        <v>48</v>
      </c>
      <c r="D33" s="68"/>
      <c r="E33" s="68"/>
      <c r="F33" s="68"/>
      <c r="G33" s="68"/>
      <c r="H33" s="68"/>
      <c r="I33" s="68"/>
      <c r="K33" s="10"/>
      <c r="L33" s="3"/>
      <c r="M33" s="3"/>
      <c r="N33" s="3"/>
      <c r="O33" s="3"/>
      <c r="P33" s="3"/>
    </row>
    <row r="34" spans="2:16" x14ac:dyDescent="0.25">
      <c r="C34" s="67" t="s">
        <v>16</v>
      </c>
      <c r="D34" s="67"/>
      <c r="E34" s="67"/>
      <c r="F34" s="67"/>
      <c r="G34" s="67"/>
      <c r="H34" s="67"/>
      <c r="I34" s="67"/>
      <c r="K34" s="11"/>
      <c r="L34" s="67" t="s">
        <v>16</v>
      </c>
      <c r="M34" s="67"/>
      <c r="N34" s="67"/>
      <c r="O34" s="67"/>
    </row>
    <row r="35" spans="2:16" x14ac:dyDescent="0.25">
      <c r="B35" s="1" t="s">
        <v>19</v>
      </c>
      <c r="C35" s="13" t="s">
        <v>7</v>
      </c>
      <c r="D35" s="13" t="s">
        <v>8</v>
      </c>
      <c r="E35" s="13" t="s">
        <v>9</v>
      </c>
      <c r="F35" s="13" t="s">
        <v>10</v>
      </c>
      <c r="G35" s="13" t="s">
        <v>11</v>
      </c>
      <c r="H35" s="13"/>
      <c r="I35" s="13"/>
      <c r="K35" s="1" t="s">
        <v>19</v>
      </c>
      <c r="L35" s="13" t="s">
        <v>7</v>
      </c>
      <c r="M35" s="13" t="s">
        <v>8</v>
      </c>
      <c r="N35" s="13" t="s">
        <v>9</v>
      </c>
      <c r="O35" s="13" t="s">
        <v>10</v>
      </c>
      <c r="P35" s="13" t="s">
        <v>11</v>
      </c>
    </row>
    <row r="36" spans="2:16" x14ac:dyDescent="0.25">
      <c r="B36" s="3">
        <v>1</v>
      </c>
      <c r="C36" s="3">
        <v>38.270000000000003</v>
      </c>
      <c r="D36" s="3">
        <v>24.56785</v>
      </c>
      <c r="E36" s="3">
        <v>32.886899999999997</v>
      </c>
      <c r="F36" s="3">
        <v>33.762549999999997</v>
      </c>
      <c r="G36" s="3">
        <v>29.724699999999999</v>
      </c>
      <c r="I36" s="6"/>
      <c r="K36" s="3">
        <v>1</v>
      </c>
      <c r="L36" s="3">
        <v>17.2056</v>
      </c>
      <c r="M36" s="3">
        <v>19.800249999999998</v>
      </c>
      <c r="N36" s="3">
        <v>31.20035</v>
      </c>
      <c r="O36" s="3">
        <v>25.4922</v>
      </c>
      <c r="P36" s="3">
        <v>18.0975</v>
      </c>
    </row>
    <row r="37" spans="2:16" x14ac:dyDescent="0.25">
      <c r="B37" s="3">
        <v>5</v>
      </c>
      <c r="C37" s="3">
        <v>56.24</v>
      </c>
      <c r="D37" s="3">
        <v>33.584150000000001</v>
      </c>
      <c r="E37" s="3">
        <v>43.330249999999999</v>
      </c>
      <c r="F37" s="3">
        <v>42.292400000000001</v>
      </c>
      <c r="G37" s="3">
        <v>38.578850000000003</v>
      </c>
      <c r="I37" s="6"/>
      <c r="K37" s="3">
        <v>5</v>
      </c>
      <c r="L37" s="3">
        <v>21.8597</v>
      </c>
      <c r="M37" s="3">
        <v>22.99485</v>
      </c>
      <c r="N37" s="3">
        <v>45.097850000000001</v>
      </c>
      <c r="O37" s="3">
        <v>32.886850000000003</v>
      </c>
      <c r="P37" s="3">
        <v>27.081399999999999</v>
      </c>
    </row>
    <row r="38" spans="2:16" x14ac:dyDescent="0.25">
      <c r="B38" s="3">
        <v>10</v>
      </c>
      <c r="C38" s="3">
        <v>106.15</v>
      </c>
      <c r="D38" s="3">
        <v>66.098100000000002</v>
      </c>
      <c r="E38" s="3">
        <v>78.909099999999995</v>
      </c>
      <c r="F38" s="3">
        <v>89.514600000000002</v>
      </c>
      <c r="G38" s="3">
        <v>72.017049999999998</v>
      </c>
      <c r="I38" s="6"/>
      <c r="K38" s="3">
        <v>10</v>
      </c>
      <c r="L38" s="3">
        <v>38.935600000000001</v>
      </c>
      <c r="M38" s="3">
        <v>34.427399999999999</v>
      </c>
      <c r="N38" s="3">
        <v>76.671199999999999</v>
      </c>
      <c r="O38" s="3">
        <v>55.492550000000001</v>
      </c>
      <c r="P38" s="3">
        <v>51.665500000000002</v>
      </c>
    </row>
    <row r="39" spans="2:16" x14ac:dyDescent="0.25">
      <c r="B39" s="3">
        <v>20</v>
      </c>
      <c r="C39" s="3">
        <v>146.6</v>
      </c>
      <c r="D39" s="3">
        <v>110.67700000000001</v>
      </c>
      <c r="E39" s="3">
        <v>121.2664</v>
      </c>
      <c r="F39" s="3">
        <v>143.09379999999999</v>
      </c>
      <c r="G39" s="3">
        <v>109.6554</v>
      </c>
      <c r="I39" s="6"/>
      <c r="K39" s="3">
        <v>20</v>
      </c>
      <c r="L39" s="3">
        <v>69.325149999999994</v>
      </c>
      <c r="M39" s="3">
        <v>60.698</v>
      </c>
      <c r="N39" s="3">
        <v>101.20659999999999</v>
      </c>
      <c r="O39" s="3">
        <v>86.125399999999999</v>
      </c>
      <c r="P39" s="3">
        <v>75.438749999999999</v>
      </c>
    </row>
    <row r="40" spans="2:16" x14ac:dyDescent="0.25">
      <c r="B40" s="3">
        <v>40</v>
      </c>
      <c r="C40" s="3">
        <v>186.15</v>
      </c>
      <c r="D40" s="3">
        <v>161.36969999999999</v>
      </c>
      <c r="E40" s="3">
        <v>159.0994</v>
      </c>
      <c r="F40" s="3">
        <v>182.90520000000001</v>
      </c>
      <c r="G40" s="3">
        <v>151.02369999999999</v>
      </c>
      <c r="I40" s="6"/>
      <c r="K40" s="3">
        <v>40</v>
      </c>
      <c r="L40" s="3">
        <v>93.811949999999996</v>
      </c>
      <c r="M40" s="3">
        <v>94.622749999999996</v>
      </c>
      <c r="N40" s="3">
        <v>111.3257</v>
      </c>
      <c r="O40" s="3">
        <v>117.00149999999999</v>
      </c>
      <c r="P40" s="3">
        <v>97.671449999999993</v>
      </c>
    </row>
    <row r="41" spans="2:16" x14ac:dyDescent="0.25">
      <c r="B41" s="3">
        <v>60</v>
      </c>
      <c r="C41" s="3">
        <v>201.04</v>
      </c>
      <c r="D41" s="3">
        <v>189.0027</v>
      </c>
      <c r="E41" s="3">
        <v>163.55889999999999</v>
      </c>
      <c r="F41" s="3">
        <v>200.69470000000001</v>
      </c>
      <c r="G41" s="3">
        <v>179.4511</v>
      </c>
      <c r="I41" s="6"/>
      <c r="K41" s="3">
        <v>60</v>
      </c>
      <c r="L41" s="3">
        <v>104.4499</v>
      </c>
      <c r="M41" s="3">
        <v>96.520099999999999</v>
      </c>
      <c r="N41" s="3">
        <v>126.1799</v>
      </c>
      <c r="O41" s="3">
        <v>134.67740000000001</v>
      </c>
      <c r="P41" s="3">
        <v>108.5689</v>
      </c>
    </row>
    <row r="42" spans="2:16" x14ac:dyDescent="0.25">
      <c r="B42" s="3">
        <v>80</v>
      </c>
      <c r="C42" s="3">
        <v>203.27</v>
      </c>
      <c r="D42" s="3">
        <v>199.9812</v>
      </c>
      <c r="E42" s="3">
        <v>185.62950000000001</v>
      </c>
      <c r="F42" s="3">
        <v>207.01920000000001</v>
      </c>
      <c r="G42" s="3">
        <v>190.9973</v>
      </c>
      <c r="I42" s="6"/>
      <c r="K42" s="3">
        <v>80</v>
      </c>
      <c r="L42" s="3">
        <v>114.9096</v>
      </c>
      <c r="M42" s="3">
        <v>124.7205</v>
      </c>
      <c r="N42" s="3">
        <v>128.48269999999999</v>
      </c>
      <c r="O42" s="3">
        <v>139.72069999999999</v>
      </c>
      <c r="P42" s="3">
        <v>113.2068</v>
      </c>
    </row>
    <row r="43" spans="2:16" x14ac:dyDescent="0.25">
      <c r="B43" s="3">
        <v>100</v>
      </c>
      <c r="C43" s="3">
        <v>199.28</v>
      </c>
      <c r="D43" s="3">
        <v>202.60830000000001</v>
      </c>
      <c r="E43" s="3">
        <v>190.47829999999999</v>
      </c>
      <c r="F43" s="3">
        <v>205.12190000000001</v>
      </c>
      <c r="G43" s="3">
        <v>193.1865</v>
      </c>
      <c r="I43" s="6"/>
      <c r="K43" s="3">
        <v>100</v>
      </c>
      <c r="L43" s="3">
        <v>113.82299999999999</v>
      </c>
      <c r="M43" s="3">
        <v>125.807</v>
      </c>
      <c r="N43" s="3">
        <v>113.1095</v>
      </c>
      <c r="O43" s="3">
        <v>135.69900000000001</v>
      </c>
      <c r="P43" s="3">
        <v>113.45010000000001</v>
      </c>
    </row>
    <row r="44" spans="2:16" x14ac:dyDescent="0.25">
      <c r="B44" s="3">
        <v>150</v>
      </c>
      <c r="C44" s="3">
        <v>179.39</v>
      </c>
      <c r="D44" s="3">
        <v>191.98650000000001</v>
      </c>
      <c r="E44" s="3">
        <v>169.2834</v>
      </c>
      <c r="F44" s="3">
        <v>188.80799999999999</v>
      </c>
      <c r="G44" s="3">
        <v>186.76480000000001</v>
      </c>
      <c r="I44" s="6"/>
      <c r="K44" s="3">
        <v>150</v>
      </c>
      <c r="L44" s="3">
        <v>97.395750000000007</v>
      </c>
      <c r="M44" s="3">
        <v>114.0014</v>
      </c>
      <c r="N44" s="3">
        <v>112.03919999999999</v>
      </c>
      <c r="O44" s="3">
        <v>115.20140000000001</v>
      </c>
      <c r="P44" s="3">
        <v>109.3798</v>
      </c>
    </row>
    <row r="45" spans="2:16" x14ac:dyDescent="0.25">
      <c r="B45" s="3">
        <v>200</v>
      </c>
      <c r="C45" s="3">
        <v>167.45</v>
      </c>
      <c r="D45" s="3">
        <v>189.8459</v>
      </c>
      <c r="E45" s="3">
        <v>163.2346</v>
      </c>
      <c r="F45" s="3">
        <v>180.13220000000001</v>
      </c>
      <c r="G45" s="3">
        <v>179.25649999999999</v>
      </c>
      <c r="I45" s="6"/>
      <c r="K45" s="3">
        <v>200</v>
      </c>
      <c r="L45" s="3">
        <v>90.260549999999995</v>
      </c>
      <c r="M45" s="3">
        <v>92.692999999999998</v>
      </c>
      <c r="N45" s="3">
        <v>104.3202</v>
      </c>
      <c r="O45" s="3">
        <v>109.3473</v>
      </c>
      <c r="P45" s="3">
        <v>105.5688</v>
      </c>
    </row>
    <row r="46" spans="2:16" x14ac:dyDescent="0.25">
      <c r="C46" s="3"/>
      <c r="D46" s="3"/>
      <c r="E46" s="3"/>
      <c r="F46" s="3"/>
      <c r="G46" s="3"/>
      <c r="L46" s="3"/>
      <c r="M46" s="3"/>
      <c r="N46" s="3"/>
      <c r="O46" s="3"/>
      <c r="P46" s="3"/>
    </row>
    <row r="47" spans="2:16" x14ac:dyDescent="0.25">
      <c r="C47" s="3"/>
      <c r="D47" s="3"/>
      <c r="E47" s="3"/>
      <c r="F47" s="3"/>
      <c r="G47" s="3"/>
      <c r="L47" s="3"/>
      <c r="M47" s="3"/>
      <c r="N47" s="3"/>
      <c r="O47" s="3"/>
      <c r="P47" s="3"/>
    </row>
  </sheetData>
  <mergeCells count="7">
    <mergeCell ref="C34:I34"/>
    <mergeCell ref="L34:O34"/>
    <mergeCell ref="C19:I19"/>
    <mergeCell ref="L19:O19"/>
    <mergeCell ref="C20:I20"/>
    <mergeCell ref="L20:O20"/>
    <mergeCell ref="C33:I33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2"/>
  <sheetViews>
    <sheetView topLeftCell="A40" workbookViewId="0">
      <selection activeCell="C22" sqref="C22:D22"/>
    </sheetView>
  </sheetViews>
  <sheetFormatPr baseColWidth="10" defaultRowHeight="15" x14ac:dyDescent="0.25"/>
  <cols>
    <col min="3" max="3" width="14.85546875" customWidth="1"/>
    <col min="4" max="4" width="16.85546875" customWidth="1"/>
    <col min="5" max="5" width="13.5703125" customWidth="1"/>
    <col min="6" max="6" width="15.42578125" customWidth="1"/>
    <col min="8" max="8" width="12.7109375" customWidth="1"/>
    <col min="9" max="9" width="16.85546875" customWidth="1"/>
    <col min="10" max="10" width="13.85546875" customWidth="1"/>
    <col min="11" max="11" width="17" customWidth="1"/>
  </cols>
  <sheetData>
    <row r="1" spans="2:11" x14ac:dyDescent="0.25">
      <c r="C1" s="1" t="s">
        <v>82</v>
      </c>
    </row>
    <row r="3" spans="2:11" x14ac:dyDescent="0.25">
      <c r="C3" s="1" t="s">
        <v>51</v>
      </c>
      <c r="H3" s="1" t="s">
        <v>52</v>
      </c>
    </row>
    <row r="5" spans="2:11" ht="17.25" x14ac:dyDescent="0.25">
      <c r="C5" s="13" t="s">
        <v>14</v>
      </c>
      <c r="D5" s="13" t="s">
        <v>15</v>
      </c>
      <c r="E5" s="13" t="s">
        <v>22</v>
      </c>
      <c r="F5" s="13" t="s">
        <v>23</v>
      </c>
      <c r="H5" s="13" t="s">
        <v>14</v>
      </c>
      <c r="I5" s="13" t="s">
        <v>15</v>
      </c>
      <c r="J5" s="13" t="s">
        <v>22</v>
      </c>
      <c r="K5" s="13" t="s">
        <v>23</v>
      </c>
    </row>
    <row r="6" spans="2:11" x14ac:dyDescent="0.25">
      <c r="C6" s="3">
        <v>1.6</v>
      </c>
      <c r="D6" s="3">
        <v>0.78</v>
      </c>
      <c r="E6" s="3">
        <v>0.73</v>
      </c>
      <c r="F6" s="3">
        <v>3.71</v>
      </c>
      <c r="H6" s="3">
        <v>2.15</v>
      </c>
      <c r="I6" s="3">
        <v>0.86</v>
      </c>
      <c r="J6" s="3">
        <v>0.75</v>
      </c>
      <c r="K6" s="3">
        <v>0.8</v>
      </c>
    </row>
    <row r="7" spans="2:11" x14ac:dyDescent="0.25">
      <c r="C7" s="3">
        <v>0.62</v>
      </c>
      <c r="D7" s="3">
        <v>1.05</v>
      </c>
      <c r="E7" s="3">
        <v>1.74</v>
      </c>
      <c r="F7" s="3">
        <v>2.1</v>
      </c>
      <c r="H7" s="3">
        <v>0.45</v>
      </c>
      <c r="I7" s="3">
        <v>3.34</v>
      </c>
      <c r="J7" s="3">
        <v>1.39</v>
      </c>
      <c r="K7" s="3">
        <v>0.68</v>
      </c>
    </row>
    <row r="8" spans="2:11" x14ac:dyDescent="0.25">
      <c r="C8" s="3">
        <v>0.78</v>
      </c>
      <c r="D8" s="3">
        <v>0.38</v>
      </c>
      <c r="E8" s="3">
        <v>0.63</v>
      </c>
      <c r="F8" s="3">
        <v>3.97</v>
      </c>
      <c r="H8" s="3">
        <v>0.41</v>
      </c>
      <c r="I8" s="3">
        <v>1.04</v>
      </c>
      <c r="J8" s="3">
        <v>0.85</v>
      </c>
      <c r="K8" s="3">
        <v>0.64</v>
      </c>
    </row>
    <row r="9" spans="2:11" x14ac:dyDescent="0.25">
      <c r="C9" s="3"/>
      <c r="D9" s="3"/>
      <c r="E9" s="3">
        <v>0.9</v>
      </c>
      <c r="F9" s="3"/>
      <c r="H9" s="3"/>
      <c r="I9" s="3"/>
      <c r="J9" s="3">
        <v>1.01</v>
      </c>
      <c r="K9" s="3"/>
    </row>
    <row r="10" spans="2:11" x14ac:dyDescent="0.25">
      <c r="B10" t="s">
        <v>3</v>
      </c>
      <c r="C10" s="4">
        <f>AVERAGE(C6:C9)</f>
        <v>1</v>
      </c>
      <c r="D10" s="4">
        <f t="shared" ref="D10:F10" si="0">AVERAGE(D6:D9)</f>
        <v>0.73666666666666669</v>
      </c>
      <c r="E10" s="4">
        <f t="shared" si="0"/>
        <v>0.99999999999999989</v>
      </c>
      <c r="F10" s="4">
        <f t="shared" si="0"/>
        <v>3.2600000000000002</v>
      </c>
      <c r="H10" s="4">
        <f>AVERAGE(H6:H9)</f>
        <v>1.0033333333333334</v>
      </c>
      <c r="I10" s="4">
        <f t="shared" ref="I10" si="1">AVERAGE(I6:I9)</f>
        <v>1.7466666666666668</v>
      </c>
      <c r="J10" s="4">
        <f t="shared" ref="J10" si="2">AVERAGE(J6:J9)</f>
        <v>1</v>
      </c>
      <c r="K10" s="4">
        <f t="shared" ref="K10" si="3">AVERAGE(K6:K9)</f>
        <v>0.70666666666666667</v>
      </c>
    </row>
    <row r="13" spans="2:11" x14ac:dyDescent="0.25">
      <c r="C13" s="1" t="s">
        <v>53</v>
      </c>
      <c r="H13" s="1" t="s">
        <v>54</v>
      </c>
    </row>
    <row r="15" spans="2:11" ht="17.25" x14ac:dyDescent="0.25">
      <c r="C15" s="13" t="s">
        <v>14</v>
      </c>
      <c r="D15" s="13" t="s">
        <v>15</v>
      </c>
      <c r="E15" s="13" t="s">
        <v>22</v>
      </c>
      <c r="F15" s="13" t="s">
        <v>23</v>
      </c>
      <c r="H15" s="13" t="s">
        <v>14</v>
      </c>
      <c r="I15" s="13" t="s">
        <v>15</v>
      </c>
      <c r="J15" s="13" t="s">
        <v>22</v>
      </c>
      <c r="K15" s="13" t="s">
        <v>23</v>
      </c>
    </row>
    <row r="16" spans="2:11" x14ac:dyDescent="0.25">
      <c r="C16" s="3">
        <v>0.41</v>
      </c>
      <c r="D16" s="3">
        <v>1.78</v>
      </c>
      <c r="E16" s="3">
        <v>1.0900000000000001</v>
      </c>
      <c r="F16" s="3">
        <v>1.34</v>
      </c>
      <c r="H16" s="3">
        <v>1.36</v>
      </c>
      <c r="I16" s="3">
        <v>1.55</v>
      </c>
      <c r="J16" s="3">
        <v>1.07</v>
      </c>
      <c r="K16" s="3">
        <v>8.8800000000000008</v>
      </c>
    </row>
    <row r="17" spans="2:11" x14ac:dyDescent="0.25">
      <c r="C17" s="3">
        <v>1.1100000000000001</v>
      </c>
      <c r="D17" s="3">
        <v>3.32</v>
      </c>
      <c r="E17" s="3">
        <v>1.66</v>
      </c>
      <c r="F17" s="3">
        <v>1</v>
      </c>
      <c r="H17" s="3">
        <v>0.73</v>
      </c>
      <c r="I17" s="3">
        <v>1.75</v>
      </c>
      <c r="J17" s="3">
        <v>0.25</v>
      </c>
      <c r="K17" s="3">
        <v>13.29</v>
      </c>
    </row>
    <row r="18" spans="2:11" x14ac:dyDescent="0.25">
      <c r="C18" s="3">
        <v>1.57</v>
      </c>
      <c r="D18" s="3">
        <v>3.58</v>
      </c>
      <c r="E18" s="3">
        <v>0.37</v>
      </c>
      <c r="F18" s="3">
        <v>0.96</v>
      </c>
      <c r="H18" s="3">
        <v>0.91</v>
      </c>
      <c r="I18" s="3">
        <v>2.78</v>
      </c>
      <c r="J18" s="3">
        <v>1.63</v>
      </c>
      <c r="K18" s="3">
        <v>10.32</v>
      </c>
    </row>
    <row r="19" spans="2:11" x14ac:dyDescent="0.25">
      <c r="C19" s="3">
        <v>0.91</v>
      </c>
      <c r="D19" s="3">
        <v>1.72</v>
      </c>
      <c r="E19" s="3">
        <v>0.89</v>
      </c>
      <c r="F19" s="3">
        <v>1.57</v>
      </c>
      <c r="H19" s="3">
        <v>1</v>
      </c>
      <c r="I19" s="3">
        <v>2.83</v>
      </c>
      <c r="J19" s="3">
        <v>1.05</v>
      </c>
      <c r="K19" s="3">
        <v>6.28</v>
      </c>
    </row>
    <row r="20" spans="2:11" x14ac:dyDescent="0.25">
      <c r="B20" t="s">
        <v>3</v>
      </c>
      <c r="C20" s="4">
        <f>AVERAGE(C16:C19)</f>
        <v>1</v>
      </c>
      <c r="D20" s="4">
        <f t="shared" ref="D20" si="4">AVERAGE(D16:D19)</f>
        <v>2.6</v>
      </c>
      <c r="E20" s="4">
        <f t="shared" ref="E20" si="5">AVERAGE(E16:E19)</f>
        <v>1.0024999999999999</v>
      </c>
      <c r="F20" s="4">
        <f t="shared" ref="F20" si="6">AVERAGE(F16:F19)</f>
        <v>1.2175</v>
      </c>
      <c r="H20" s="4">
        <f>AVERAGE(H16:H19)</f>
        <v>1</v>
      </c>
      <c r="I20" s="4">
        <f t="shared" ref="I20" si="7">AVERAGE(I16:I19)</f>
        <v>2.2275</v>
      </c>
      <c r="J20" s="4">
        <f t="shared" ref="J20" si="8">AVERAGE(J16:J19)</f>
        <v>1</v>
      </c>
      <c r="K20" s="4">
        <f t="shared" ref="K20" si="9">AVERAGE(K16:K19)</f>
        <v>9.6925000000000008</v>
      </c>
    </row>
    <row r="22" spans="2:11" x14ac:dyDescent="0.25">
      <c r="C22" s="1" t="s">
        <v>179</v>
      </c>
      <c r="D22" t="s">
        <v>180</v>
      </c>
    </row>
    <row r="25" spans="2:11" x14ac:dyDescent="0.25">
      <c r="H25" t="s">
        <v>183</v>
      </c>
    </row>
    <row r="59" spans="11:11" x14ac:dyDescent="0.25">
      <c r="K59" t="s">
        <v>181</v>
      </c>
    </row>
    <row r="74" spans="2:2" x14ac:dyDescent="0.25">
      <c r="B74" t="s">
        <v>1</v>
      </c>
    </row>
    <row r="91" spans="2:2" x14ac:dyDescent="0.25">
      <c r="B91" t="s">
        <v>181</v>
      </c>
    </row>
    <row r="92" spans="2:2" x14ac:dyDescent="0.25">
      <c r="B92" t="s">
        <v>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1"/>
  <sheetViews>
    <sheetView topLeftCell="A87" workbookViewId="0">
      <selection activeCell="K52" sqref="K52"/>
    </sheetView>
  </sheetViews>
  <sheetFormatPr baseColWidth="10" defaultRowHeight="15" x14ac:dyDescent="0.25"/>
  <cols>
    <col min="3" max="3" width="14.85546875" customWidth="1"/>
    <col min="4" max="4" width="16.85546875" customWidth="1"/>
    <col min="5" max="5" width="13.5703125" customWidth="1"/>
    <col min="6" max="6" width="15.42578125" customWidth="1"/>
    <col min="8" max="8" width="12.7109375" customWidth="1"/>
    <col min="9" max="9" width="16.85546875" customWidth="1"/>
    <col min="10" max="10" width="13.85546875" customWidth="1"/>
    <col min="11" max="11" width="17" customWidth="1"/>
  </cols>
  <sheetData>
    <row r="1" spans="2:11" x14ac:dyDescent="0.25">
      <c r="C1" s="1" t="s">
        <v>82</v>
      </c>
    </row>
    <row r="3" spans="2:11" x14ac:dyDescent="0.25">
      <c r="C3" s="1" t="s">
        <v>51</v>
      </c>
      <c r="H3" s="1" t="s">
        <v>52</v>
      </c>
    </row>
    <row r="5" spans="2:11" ht="17.25" x14ac:dyDescent="0.25">
      <c r="C5" s="13" t="s">
        <v>28</v>
      </c>
      <c r="D5" s="13" t="s">
        <v>30</v>
      </c>
      <c r="E5" s="13" t="s">
        <v>29</v>
      </c>
      <c r="F5" s="13" t="s">
        <v>31</v>
      </c>
      <c r="H5" s="13" t="s">
        <v>28</v>
      </c>
      <c r="I5" s="13" t="s">
        <v>30</v>
      </c>
      <c r="J5" s="13" t="s">
        <v>29</v>
      </c>
      <c r="K5" s="13" t="s">
        <v>31</v>
      </c>
    </row>
    <row r="6" spans="2:11" x14ac:dyDescent="0.25">
      <c r="C6" s="3">
        <v>1.04</v>
      </c>
      <c r="D6" s="3">
        <v>1.44</v>
      </c>
      <c r="E6" s="3">
        <v>0.99</v>
      </c>
      <c r="F6" s="3">
        <v>2.31</v>
      </c>
      <c r="H6" s="3">
        <v>1.56</v>
      </c>
      <c r="I6" s="3">
        <v>2.0499999999999998</v>
      </c>
      <c r="J6" s="3">
        <v>1.43</v>
      </c>
      <c r="K6" s="3">
        <v>1.32</v>
      </c>
    </row>
    <row r="7" spans="2:11" x14ac:dyDescent="0.25">
      <c r="C7" s="3">
        <v>0.95</v>
      </c>
      <c r="D7" s="3">
        <v>2.5</v>
      </c>
      <c r="E7" s="3">
        <v>1.05</v>
      </c>
      <c r="F7" s="3">
        <v>1.53</v>
      </c>
      <c r="H7" s="3">
        <v>0.97</v>
      </c>
      <c r="I7" s="3">
        <v>3.23</v>
      </c>
      <c r="J7" s="3">
        <v>1.03</v>
      </c>
      <c r="K7" s="3">
        <v>2.4700000000000002</v>
      </c>
    </row>
    <row r="8" spans="2:11" x14ac:dyDescent="0.25">
      <c r="C8" s="3">
        <v>1.02</v>
      </c>
      <c r="D8" s="3">
        <v>3.37</v>
      </c>
      <c r="E8" s="3">
        <v>0.95</v>
      </c>
      <c r="F8" s="3">
        <v>1.97</v>
      </c>
      <c r="H8" s="3">
        <v>0.72</v>
      </c>
      <c r="I8" s="3">
        <v>2.92</v>
      </c>
      <c r="J8" s="3">
        <v>0.69</v>
      </c>
      <c r="K8" s="3">
        <v>2.16</v>
      </c>
    </row>
    <row r="9" spans="2:11" x14ac:dyDescent="0.25">
      <c r="C9" s="3"/>
      <c r="D9" s="3">
        <v>1.62</v>
      </c>
      <c r="E9" s="3"/>
      <c r="F9" s="3"/>
      <c r="H9" s="3"/>
      <c r="I9" s="3">
        <v>2.62</v>
      </c>
      <c r="J9" s="3">
        <v>0.77</v>
      </c>
      <c r="K9" s="3">
        <v>2.11</v>
      </c>
    </row>
    <row r="10" spans="2:11" x14ac:dyDescent="0.25">
      <c r="B10" t="s">
        <v>3</v>
      </c>
      <c r="C10" s="4">
        <f>AVERAGE(C6:C9)</f>
        <v>1.0033333333333332</v>
      </c>
      <c r="D10" s="4">
        <f>AVERAGE(D6:D9)</f>
        <v>2.2324999999999999</v>
      </c>
      <c r="E10" s="4">
        <f>AVERAGE(E6:E9)</f>
        <v>0.9966666666666667</v>
      </c>
      <c r="F10" s="4">
        <f>AVERAGE(F6:F9)</f>
        <v>1.9366666666666665</v>
      </c>
      <c r="H10" s="4">
        <f>AVERAGE(H6:H9)</f>
        <v>1.0833333333333333</v>
      </c>
      <c r="I10" s="4">
        <f t="shared" ref="I10:K10" si="0">AVERAGE(I6:I9)</f>
        <v>2.7050000000000001</v>
      </c>
      <c r="J10" s="4">
        <f>AVERAGE(J6:J9)</f>
        <v>0.98</v>
      </c>
      <c r="K10" s="4">
        <f t="shared" si="0"/>
        <v>2.0150000000000001</v>
      </c>
    </row>
    <row r="13" spans="2:11" x14ac:dyDescent="0.25">
      <c r="C13" s="1" t="s">
        <v>53</v>
      </c>
      <c r="H13" s="1" t="s">
        <v>54</v>
      </c>
    </row>
    <row r="15" spans="2:11" ht="17.25" x14ac:dyDescent="0.25">
      <c r="C15" s="13" t="s">
        <v>28</v>
      </c>
      <c r="D15" s="13" t="s">
        <v>30</v>
      </c>
      <c r="E15" s="13" t="s">
        <v>29</v>
      </c>
      <c r="F15" s="13" t="s">
        <v>31</v>
      </c>
      <c r="H15" s="13" t="s">
        <v>28</v>
      </c>
      <c r="I15" s="13" t="s">
        <v>30</v>
      </c>
      <c r="J15" s="13" t="s">
        <v>29</v>
      </c>
      <c r="K15" s="13" t="s">
        <v>31</v>
      </c>
    </row>
    <row r="16" spans="2:11" x14ac:dyDescent="0.25">
      <c r="C16" s="3">
        <v>0.66</v>
      </c>
      <c r="D16" s="3">
        <v>2.79</v>
      </c>
      <c r="E16" s="3">
        <v>1.44</v>
      </c>
      <c r="F16" s="3">
        <v>1.8</v>
      </c>
      <c r="H16" s="3">
        <v>0.83</v>
      </c>
      <c r="I16" s="3">
        <v>4.03</v>
      </c>
      <c r="J16" s="17">
        <v>1.79</v>
      </c>
      <c r="K16" s="17">
        <v>1.8562259999999999</v>
      </c>
    </row>
    <row r="17" spans="2:11" x14ac:dyDescent="0.25">
      <c r="C17" s="3">
        <v>1.3</v>
      </c>
      <c r="D17" s="3">
        <v>1.94</v>
      </c>
      <c r="E17" s="3">
        <v>0.87</v>
      </c>
      <c r="F17" s="3">
        <v>2.42</v>
      </c>
      <c r="H17" s="3">
        <v>0.74</v>
      </c>
      <c r="I17" s="3">
        <v>2.72</v>
      </c>
      <c r="J17" s="17">
        <v>1.4038949999999999</v>
      </c>
      <c r="K17" s="17">
        <v>1.991857</v>
      </c>
    </row>
    <row r="18" spans="2:11" x14ac:dyDescent="0.25">
      <c r="C18" s="3">
        <v>1.1000000000000001</v>
      </c>
      <c r="D18" s="3">
        <v>2.4500000000000002</v>
      </c>
      <c r="E18" s="3">
        <v>0.74</v>
      </c>
      <c r="F18" s="3">
        <v>1.2</v>
      </c>
      <c r="H18" s="3">
        <v>1.1499999999999999</v>
      </c>
      <c r="I18" s="3">
        <v>2.71</v>
      </c>
      <c r="J18" s="17">
        <v>0.55000000000000004</v>
      </c>
      <c r="K18" s="17">
        <v>3.4385400000000002</v>
      </c>
    </row>
    <row r="19" spans="2:11" x14ac:dyDescent="0.25">
      <c r="C19" s="3">
        <v>1.24</v>
      </c>
      <c r="D19" s="3">
        <v>2.88</v>
      </c>
      <c r="E19" s="3"/>
      <c r="F19" s="3"/>
      <c r="H19" s="3">
        <v>1.45</v>
      </c>
      <c r="I19" s="3">
        <v>3.67</v>
      </c>
      <c r="J19" s="17">
        <v>0.82</v>
      </c>
      <c r="K19" s="17">
        <v>2.7000730000000002</v>
      </c>
    </row>
    <row r="20" spans="2:11" x14ac:dyDescent="0.25">
      <c r="B20" t="s">
        <v>3</v>
      </c>
      <c r="C20" s="4">
        <f>AVERAGE(C16:C19)</f>
        <v>1.075</v>
      </c>
      <c r="D20" s="4">
        <f t="shared" ref="D20:F20" si="1">AVERAGE(D16:D19)</f>
        <v>2.5150000000000001</v>
      </c>
      <c r="E20" s="4">
        <f t="shared" si="1"/>
        <v>1.0166666666666666</v>
      </c>
      <c r="F20" s="4">
        <f t="shared" si="1"/>
        <v>1.8066666666666666</v>
      </c>
      <c r="H20" s="4">
        <f>AVERAGE(H16:H19)</f>
        <v>1.0425</v>
      </c>
      <c r="I20" s="4">
        <f t="shared" ref="I20:K20" si="2">AVERAGE(I16:I19)</f>
        <v>3.2825000000000002</v>
      </c>
      <c r="J20" s="4">
        <f>AVERAGE(J16:J19)</f>
        <v>1.1409737500000001</v>
      </c>
      <c r="K20" s="4">
        <f t="shared" si="2"/>
        <v>2.4966740000000001</v>
      </c>
    </row>
    <row r="21" spans="2:11" x14ac:dyDescent="0.25">
      <c r="C21" s="4"/>
      <c r="D21" s="4"/>
      <c r="E21" s="4"/>
      <c r="F21" s="4"/>
      <c r="H21" s="4"/>
      <c r="I21" s="4"/>
      <c r="J21" s="4"/>
      <c r="K21" s="4"/>
    </row>
    <row r="23" spans="2:11" x14ac:dyDescent="0.25">
      <c r="C23" s="1" t="s">
        <v>179</v>
      </c>
      <c r="D23" t="s">
        <v>180</v>
      </c>
      <c r="H23" t="s">
        <v>183</v>
      </c>
    </row>
    <row r="58" spans="2:2" x14ac:dyDescent="0.25">
      <c r="B58" t="s">
        <v>181</v>
      </c>
    </row>
    <row r="69" spans="2:2" x14ac:dyDescent="0.25">
      <c r="B69" t="s">
        <v>1</v>
      </c>
    </row>
    <row r="78" spans="2:2" x14ac:dyDescent="0.25">
      <c r="B78" t="s">
        <v>1</v>
      </c>
    </row>
    <row r="91" spans="2:2" x14ac:dyDescent="0.25">
      <c r="B91" t="s">
        <v>182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7"/>
  <sheetViews>
    <sheetView topLeftCell="E2" workbookViewId="0">
      <selection activeCell="B17" sqref="B17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6.5703125" customWidth="1"/>
    <col min="6" max="6" width="16" customWidth="1"/>
    <col min="8" max="8" width="12.5703125" customWidth="1"/>
    <col min="9" max="9" width="15.5703125" customWidth="1"/>
    <col min="10" max="10" width="13.42578125" customWidth="1"/>
    <col min="11" max="11" width="14.5703125" customWidth="1"/>
    <col min="13" max="13" width="13.140625" customWidth="1"/>
    <col min="14" max="14" width="15.28515625" customWidth="1"/>
    <col min="15" max="15" width="12.28515625" customWidth="1"/>
    <col min="16" max="16" width="15.85546875" customWidth="1"/>
  </cols>
  <sheetData>
    <row r="3" spans="2:16" x14ac:dyDescent="0.25">
      <c r="C3" s="1" t="s">
        <v>55</v>
      </c>
      <c r="H3" s="1" t="s">
        <v>56</v>
      </c>
      <c r="M3" s="1" t="s">
        <v>57</v>
      </c>
    </row>
    <row r="5" spans="2:16" ht="17.25" x14ac:dyDescent="0.25">
      <c r="C5" s="13" t="s">
        <v>14</v>
      </c>
      <c r="D5" s="13" t="s">
        <v>15</v>
      </c>
      <c r="E5" s="13" t="s">
        <v>22</v>
      </c>
      <c r="F5" s="13" t="s">
        <v>23</v>
      </c>
      <c r="H5" s="13" t="s">
        <v>14</v>
      </c>
      <c r="I5" s="13" t="s">
        <v>15</v>
      </c>
      <c r="J5" s="13" t="s">
        <v>22</v>
      </c>
      <c r="K5" s="13" t="s">
        <v>23</v>
      </c>
      <c r="M5" s="13" t="s">
        <v>14</v>
      </c>
      <c r="N5" s="13" t="s">
        <v>15</v>
      </c>
      <c r="O5" s="13" t="s">
        <v>22</v>
      </c>
      <c r="P5" s="13" t="s">
        <v>23</v>
      </c>
    </row>
    <row r="6" spans="2:16" x14ac:dyDescent="0.25">
      <c r="C6" s="3">
        <v>0.96150000000000002</v>
      </c>
      <c r="D6" s="3">
        <v>0.67520000000000002</v>
      </c>
      <c r="E6" s="3">
        <v>2.5787</v>
      </c>
      <c r="F6" s="3">
        <v>1.4675</v>
      </c>
      <c r="H6" s="3">
        <v>0.89570000000000005</v>
      </c>
      <c r="I6" s="3">
        <v>0.71089999999999998</v>
      </c>
      <c r="J6" s="3">
        <v>3.4053</v>
      </c>
      <c r="K6" s="3">
        <v>1.8290999999999999</v>
      </c>
      <c r="M6" s="3">
        <v>0.84870000000000001</v>
      </c>
      <c r="N6" s="3">
        <v>0.7631</v>
      </c>
      <c r="O6" s="3">
        <v>1.234</v>
      </c>
      <c r="P6" s="3">
        <v>1.1914</v>
      </c>
    </row>
    <row r="7" spans="2:16" x14ac:dyDescent="0.25">
      <c r="C7" s="3">
        <v>1.0401</v>
      </c>
      <c r="D7" s="3">
        <v>0.87260000000000004</v>
      </c>
      <c r="E7" s="3">
        <v>2.8372000000000002</v>
      </c>
      <c r="F7" s="3">
        <v>3.2414999999999998</v>
      </c>
      <c r="H7" s="3">
        <v>0.94899999999999995</v>
      </c>
      <c r="I7" s="3">
        <v>0.84740000000000004</v>
      </c>
      <c r="J7" s="3">
        <v>3.7930000000000001</v>
      </c>
      <c r="K7" s="3">
        <v>3.1191</v>
      </c>
      <c r="M7" s="3">
        <v>1.0425</v>
      </c>
      <c r="N7" s="3">
        <v>0.86650000000000005</v>
      </c>
      <c r="O7" s="3">
        <v>1.764</v>
      </c>
      <c r="P7" s="3">
        <v>1.1434</v>
      </c>
    </row>
    <row r="8" spans="2:16" x14ac:dyDescent="0.25">
      <c r="C8" s="3">
        <v>1.2095</v>
      </c>
      <c r="D8" s="3">
        <v>1.0353000000000001</v>
      </c>
      <c r="E8" s="3">
        <v>4.1924000000000001</v>
      </c>
      <c r="F8" s="3">
        <v>2.7637999999999998</v>
      </c>
      <c r="H8" s="3">
        <v>1.1765000000000001</v>
      </c>
      <c r="I8" s="3">
        <v>0.85919999999999996</v>
      </c>
      <c r="J8" s="3">
        <v>3.234</v>
      </c>
      <c r="K8" s="3">
        <v>1.8290999999999999</v>
      </c>
      <c r="M8" s="3">
        <v>1.1303000000000001</v>
      </c>
      <c r="N8" s="3">
        <v>0.83120000000000005</v>
      </c>
      <c r="O8" s="3">
        <v>1.6345000000000001</v>
      </c>
      <c r="P8" s="3">
        <v>1.1514</v>
      </c>
    </row>
    <row r="9" spans="2:16" x14ac:dyDescent="0.25">
      <c r="C9" s="3">
        <v>1.0701000000000001</v>
      </c>
      <c r="D9" s="3">
        <v>0.9667</v>
      </c>
      <c r="E9" s="3">
        <v>3.6328999999999998</v>
      </c>
      <c r="F9" s="3">
        <v>1.7695000000000001</v>
      </c>
      <c r="H9" s="3">
        <v>1.3596999999999999</v>
      </c>
      <c r="I9" s="3">
        <v>0.96150000000000002</v>
      </c>
      <c r="J9" s="3">
        <v>3.6385000000000001</v>
      </c>
      <c r="K9" s="3">
        <v>1.6586000000000001</v>
      </c>
      <c r="M9" s="3">
        <v>1.1774</v>
      </c>
      <c r="N9" s="3">
        <v>0.81540000000000001</v>
      </c>
      <c r="O9" s="3">
        <v>1.2077</v>
      </c>
      <c r="P9" s="3">
        <v>0.80049999999999999</v>
      </c>
    </row>
    <row r="10" spans="2:16" x14ac:dyDescent="0.25">
      <c r="C10" s="3">
        <v>0.77259999999999995</v>
      </c>
      <c r="D10" s="3">
        <v>1.1846000000000001</v>
      </c>
      <c r="E10" s="3">
        <v>2.9304000000000001</v>
      </c>
      <c r="F10" s="3">
        <v>1.6257999999999999</v>
      </c>
      <c r="G10" s="19"/>
      <c r="H10" s="3">
        <v>1.0023</v>
      </c>
      <c r="I10" s="3">
        <v>1.2170000000000001</v>
      </c>
      <c r="J10" s="3">
        <v>2.2763</v>
      </c>
      <c r="K10" s="3">
        <v>1.5654999999999999</v>
      </c>
      <c r="L10" s="19"/>
      <c r="M10" s="3">
        <v>0.98319999999999996</v>
      </c>
      <c r="N10" s="3">
        <v>1.0759000000000001</v>
      </c>
      <c r="P10" s="3">
        <v>1.0321</v>
      </c>
    </row>
    <row r="11" spans="2:16" x14ac:dyDescent="0.25">
      <c r="F11" s="3">
        <v>1.7383999999999999</v>
      </c>
      <c r="H11" s="3">
        <v>0.73370000000000002</v>
      </c>
      <c r="I11" s="3"/>
      <c r="K11" s="3">
        <v>1.8446</v>
      </c>
      <c r="M11" s="3">
        <v>0.8639</v>
      </c>
      <c r="N11" s="3"/>
      <c r="P11" s="3">
        <v>0.8639</v>
      </c>
    </row>
    <row r="12" spans="2:16" x14ac:dyDescent="0.25">
      <c r="D12" s="3"/>
      <c r="F12" s="3">
        <v>1.7585999999999999</v>
      </c>
      <c r="H12" s="3"/>
      <c r="I12" s="3"/>
      <c r="K12" s="3"/>
    </row>
    <row r="13" spans="2:16" x14ac:dyDescent="0.25">
      <c r="C13" s="3"/>
      <c r="D13" s="3"/>
      <c r="F13" s="3"/>
    </row>
    <row r="14" spans="2:16" x14ac:dyDescent="0.25">
      <c r="B14" t="s">
        <v>3</v>
      </c>
      <c r="C14" s="4">
        <f>AVERAGE(C6:C13)</f>
        <v>1.0107599999999999</v>
      </c>
      <c r="D14" s="4">
        <f t="shared" ref="D14:F14" si="0">AVERAGE(D6:D13)</f>
        <v>0.94687999999999994</v>
      </c>
      <c r="E14" s="4">
        <f t="shared" si="0"/>
        <v>3.2343199999999994</v>
      </c>
      <c r="F14" s="4">
        <f t="shared" si="0"/>
        <v>2.0521571428571428</v>
      </c>
      <c r="H14" s="4">
        <f>AVERAGE(H6:H13)</f>
        <v>1.0194833333333333</v>
      </c>
      <c r="I14" s="4">
        <f t="shared" ref="I14:K14" si="1">AVERAGE(I6:I13)</f>
        <v>0.91920000000000002</v>
      </c>
      <c r="J14" s="4">
        <f t="shared" si="1"/>
        <v>3.2694200000000002</v>
      </c>
      <c r="K14" s="4">
        <f t="shared" si="1"/>
        <v>1.9743333333333333</v>
      </c>
      <c r="M14" s="4">
        <f>AVERAGE(M6:M13)</f>
        <v>1.0076666666666667</v>
      </c>
      <c r="N14" s="4">
        <f t="shared" ref="N14" si="2">AVERAGE(N6:N13)</f>
        <v>0.87041999999999997</v>
      </c>
      <c r="O14" s="4">
        <f t="shared" ref="O14" si="3">AVERAGE(O6:O13)</f>
        <v>1.4600500000000001</v>
      </c>
      <c r="P14" s="4">
        <f t="shared" ref="P14" si="4">AVERAGE(P6:P13)</f>
        <v>1.0304499999999999</v>
      </c>
    </row>
    <row r="17" spans="2:2" x14ac:dyDescent="0.25">
      <c r="B17" t="s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17"/>
  <sheetViews>
    <sheetView workbookViewId="0">
      <selection activeCell="I17" sqref="I17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6.5703125" customWidth="1"/>
    <col min="6" max="6" width="16" customWidth="1"/>
    <col min="8" max="8" width="12.5703125" customWidth="1"/>
    <col min="9" max="9" width="15.5703125" customWidth="1"/>
    <col min="10" max="10" width="13.42578125" customWidth="1"/>
    <col min="11" max="11" width="14.5703125" customWidth="1"/>
    <col min="13" max="13" width="13.140625" customWidth="1"/>
    <col min="14" max="14" width="15.28515625" customWidth="1"/>
    <col min="15" max="15" width="12.28515625" customWidth="1"/>
    <col min="16" max="16" width="15.85546875" customWidth="1"/>
  </cols>
  <sheetData>
    <row r="3" spans="2:18" x14ac:dyDescent="0.25">
      <c r="C3" s="1" t="s">
        <v>62</v>
      </c>
      <c r="H3" t="s">
        <v>6</v>
      </c>
      <c r="I3" s="19"/>
      <c r="J3" s="19"/>
      <c r="K3" s="19"/>
      <c r="L3" s="19"/>
      <c r="M3" s="20"/>
      <c r="N3" s="19"/>
      <c r="O3" s="19"/>
      <c r="P3" s="19"/>
      <c r="Q3" s="19"/>
      <c r="R3" s="19"/>
    </row>
    <row r="4" spans="2:18" x14ac:dyDescent="0.25"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2:18" ht="17.25" x14ac:dyDescent="0.25">
      <c r="C5" s="13" t="s">
        <v>14</v>
      </c>
      <c r="D5" s="13" t="s">
        <v>22</v>
      </c>
      <c r="E5" s="13" t="s">
        <v>15</v>
      </c>
      <c r="F5" s="13" t="s">
        <v>23</v>
      </c>
      <c r="H5" s="21"/>
      <c r="I5" s="21"/>
      <c r="J5" s="21"/>
      <c r="K5" s="21"/>
      <c r="L5" s="19"/>
      <c r="M5" s="21"/>
      <c r="N5" s="21"/>
      <c r="O5" s="21"/>
      <c r="P5" s="21"/>
      <c r="Q5" s="19"/>
      <c r="R5" s="19"/>
    </row>
    <row r="6" spans="2:18" x14ac:dyDescent="0.25">
      <c r="C6" s="6">
        <v>31.8</v>
      </c>
      <c r="D6" s="6">
        <v>41.3</v>
      </c>
      <c r="E6" s="6">
        <v>26.95</v>
      </c>
      <c r="F6" s="6">
        <v>28.7</v>
      </c>
      <c r="H6" s="22"/>
      <c r="I6" s="22"/>
      <c r="J6" s="22"/>
      <c r="K6" s="22"/>
      <c r="L6" s="19"/>
      <c r="M6" s="22"/>
      <c r="N6" s="22"/>
      <c r="O6" s="22"/>
      <c r="P6" s="22"/>
      <c r="Q6" s="19"/>
      <c r="R6" s="19"/>
    </row>
    <row r="7" spans="2:18" x14ac:dyDescent="0.25">
      <c r="C7" s="6">
        <v>38.700000000000003</v>
      </c>
      <c r="D7" s="6">
        <v>59.2</v>
      </c>
      <c r="E7" s="6">
        <v>34.6</v>
      </c>
      <c r="F7" s="6">
        <v>37.299999999999997</v>
      </c>
      <c r="H7" s="22"/>
      <c r="I7" s="22"/>
      <c r="J7" s="22"/>
      <c r="K7" s="22"/>
      <c r="L7" s="19"/>
      <c r="M7" s="22"/>
      <c r="N7" s="22"/>
      <c r="O7" s="22"/>
      <c r="P7" s="22"/>
      <c r="Q7" s="19"/>
      <c r="R7" s="19"/>
    </row>
    <row r="8" spans="2:18" x14ac:dyDescent="0.25">
      <c r="C8" s="6">
        <v>42.7</v>
      </c>
      <c r="D8" s="6">
        <v>61.4</v>
      </c>
      <c r="E8" s="6">
        <v>21.8</v>
      </c>
      <c r="F8" s="6">
        <v>47.7</v>
      </c>
      <c r="H8" s="22"/>
      <c r="I8" s="22"/>
      <c r="J8" s="22"/>
      <c r="K8" s="22"/>
      <c r="L8" s="19"/>
      <c r="M8" s="22"/>
      <c r="N8" s="22"/>
      <c r="O8" s="22"/>
      <c r="P8" s="22"/>
      <c r="Q8" s="19"/>
      <c r="R8" s="19"/>
    </row>
    <row r="9" spans="2:18" x14ac:dyDescent="0.25">
      <c r="C9" s="6">
        <v>36.700000000000003</v>
      </c>
      <c r="D9" s="6">
        <v>79.2</v>
      </c>
      <c r="E9" s="6">
        <v>36.6</v>
      </c>
      <c r="F9" s="6">
        <v>38.799999999999997</v>
      </c>
      <c r="H9" s="22"/>
      <c r="I9" s="22"/>
      <c r="J9" s="22"/>
      <c r="K9" s="22"/>
      <c r="L9" s="19"/>
      <c r="M9" s="22"/>
      <c r="N9" s="22"/>
      <c r="O9" s="22"/>
      <c r="P9" s="22"/>
      <c r="Q9" s="19"/>
      <c r="R9" s="19"/>
    </row>
    <row r="10" spans="2:18" x14ac:dyDescent="0.25">
      <c r="C10" s="6">
        <v>40.049999999999997</v>
      </c>
      <c r="D10" s="6">
        <v>46.3</v>
      </c>
      <c r="E10" s="6">
        <v>44.1</v>
      </c>
      <c r="F10" s="6">
        <v>45.8</v>
      </c>
      <c r="G10" s="19"/>
      <c r="H10" s="22"/>
      <c r="I10" s="22"/>
      <c r="J10" s="22"/>
      <c r="K10" s="22"/>
      <c r="L10" s="19"/>
      <c r="M10" s="22"/>
      <c r="N10" s="22"/>
      <c r="O10" s="19"/>
      <c r="P10" s="22"/>
      <c r="Q10" s="19"/>
      <c r="R10" s="19"/>
    </row>
    <row r="11" spans="2:18" x14ac:dyDescent="0.25">
      <c r="C11" s="6">
        <v>24.6</v>
      </c>
      <c r="D11" s="6">
        <v>39.700000000000003</v>
      </c>
      <c r="E11" s="6"/>
      <c r="F11" s="6">
        <v>44.2</v>
      </c>
      <c r="H11" s="22"/>
      <c r="I11" s="22"/>
      <c r="J11" s="19"/>
      <c r="K11" s="22"/>
      <c r="L11" s="19"/>
      <c r="M11" s="22"/>
      <c r="N11" s="22"/>
      <c r="O11" s="19"/>
      <c r="P11" s="22"/>
      <c r="Q11" s="19"/>
      <c r="R11" s="19"/>
    </row>
    <row r="12" spans="2:18" x14ac:dyDescent="0.25">
      <c r="D12" s="3"/>
      <c r="E12" s="6"/>
      <c r="F12" s="6">
        <v>52.7</v>
      </c>
      <c r="H12" s="22"/>
      <c r="I12" s="22"/>
      <c r="J12" s="19"/>
      <c r="K12" s="22"/>
      <c r="L12" s="19"/>
      <c r="M12" s="19"/>
      <c r="N12" s="19"/>
      <c r="O12" s="19"/>
      <c r="P12" s="19"/>
      <c r="Q12" s="19"/>
      <c r="R12" s="19"/>
    </row>
    <row r="13" spans="2:18" x14ac:dyDescent="0.25">
      <c r="C13" s="3"/>
      <c r="D13" s="3"/>
      <c r="F13" s="3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2:18" x14ac:dyDescent="0.25">
      <c r="B14" t="s">
        <v>3</v>
      </c>
      <c r="C14" s="4">
        <f>AVERAGE(C6:C13)</f>
        <v>35.758333333333333</v>
      </c>
      <c r="D14" s="4">
        <f>AVERAGE(D5:D13)</f>
        <v>54.516666666666673</v>
      </c>
      <c r="E14" s="4">
        <f t="shared" ref="E14:F14" si="0">AVERAGE(E6:E13)</f>
        <v>32.809999999999995</v>
      </c>
      <c r="F14" s="4">
        <f t="shared" si="0"/>
        <v>42.171428571428571</v>
      </c>
      <c r="H14" s="18"/>
      <c r="I14" s="18"/>
      <c r="J14" s="18"/>
      <c r="K14" s="18"/>
      <c r="L14" s="19"/>
      <c r="M14" s="18"/>
      <c r="N14" s="18"/>
      <c r="O14" s="18"/>
      <c r="P14" s="18"/>
      <c r="Q14" s="19"/>
      <c r="R14" s="19"/>
    </row>
    <row r="15" spans="2:18" x14ac:dyDescent="0.25"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2:18" x14ac:dyDescent="0.25"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8:18" x14ac:dyDescent="0.25"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6"/>
  <sheetViews>
    <sheetView workbookViewId="0">
      <selection activeCell="D18" sqref="D18:H18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6.5703125" customWidth="1"/>
    <col min="6" max="6" width="16" customWidth="1"/>
    <col min="7" max="7" width="14.140625" customWidth="1"/>
    <col min="8" max="8" width="17.7109375" customWidth="1"/>
    <col min="9" max="9" width="15.5703125" customWidth="1"/>
    <col min="10" max="10" width="13.42578125" customWidth="1"/>
    <col min="11" max="11" width="14.5703125" customWidth="1"/>
    <col min="13" max="13" width="13.140625" customWidth="1"/>
    <col min="14" max="14" width="15.28515625" customWidth="1"/>
    <col min="15" max="15" width="12.28515625" customWidth="1"/>
    <col min="16" max="16" width="15.85546875" customWidth="1"/>
  </cols>
  <sheetData>
    <row r="2" spans="2:18" x14ac:dyDescent="0.25">
      <c r="C2" s="16" t="s">
        <v>61</v>
      </c>
    </row>
    <row r="3" spans="2:18" x14ac:dyDescent="0.25">
      <c r="C3" s="1"/>
      <c r="I3" s="19"/>
      <c r="J3" s="19"/>
      <c r="K3" s="19"/>
      <c r="L3" s="19"/>
      <c r="M3" s="20"/>
      <c r="N3" s="19"/>
      <c r="O3" s="19"/>
      <c r="P3" s="19"/>
      <c r="Q3" s="19"/>
      <c r="R3" s="19"/>
    </row>
    <row r="4" spans="2:18" x14ac:dyDescent="0.25"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2:18" ht="17.25" x14ac:dyDescent="0.25">
      <c r="C5" s="13" t="s">
        <v>14</v>
      </c>
      <c r="D5" s="70" t="s">
        <v>22</v>
      </c>
      <c r="E5" s="70"/>
      <c r="F5" s="13" t="s">
        <v>15</v>
      </c>
      <c r="G5" s="69" t="s">
        <v>23</v>
      </c>
      <c r="H5" s="69"/>
      <c r="I5" s="21"/>
      <c r="J5" s="21"/>
      <c r="K5" s="21"/>
      <c r="L5" s="19"/>
      <c r="M5" s="21"/>
      <c r="N5" s="21"/>
      <c r="O5" s="21"/>
      <c r="P5" s="21"/>
      <c r="Q5" s="19"/>
      <c r="R5" s="19"/>
    </row>
    <row r="6" spans="2:18" x14ac:dyDescent="0.25">
      <c r="C6" s="23" t="s">
        <v>60</v>
      </c>
      <c r="D6" s="23" t="s">
        <v>58</v>
      </c>
      <c r="E6" s="23" t="s">
        <v>59</v>
      </c>
      <c r="F6" s="23" t="s">
        <v>60</v>
      </c>
      <c r="G6" s="23" t="s">
        <v>58</v>
      </c>
      <c r="H6" s="23" t="s">
        <v>59</v>
      </c>
      <c r="I6" s="22"/>
      <c r="J6" s="22"/>
      <c r="K6" s="22"/>
      <c r="L6" s="19"/>
      <c r="M6" s="22"/>
      <c r="N6" s="22"/>
      <c r="O6" s="22"/>
      <c r="P6" s="22"/>
      <c r="Q6" s="19"/>
      <c r="R6" s="19"/>
    </row>
    <row r="7" spans="2:18" x14ac:dyDescent="0.25">
      <c r="C7" s="3">
        <v>96.46</v>
      </c>
      <c r="D7" s="3">
        <v>82.9</v>
      </c>
      <c r="E7" s="3">
        <v>72.599999999999994</v>
      </c>
      <c r="F7" s="3">
        <v>101.59</v>
      </c>
      <c r="G7" s="44">
        <v>108.59742585516136</v>
      </c>
      <c r="H7" s="3">
        <v>84.23</v>
      </c>
      <c r="I7" s="3"/>
      <c r="J7" s="44"/>
      <c r="K7" s="22"/>
      <c r="L7" s="19"/>
      <c r="M7" s="22"/>
      <c r="N7" s="22"/>
      <c r="O7" s="22"/>
      <c r="P7" s="22"/>
      <c r="Q7" s="19"/>
      <c r="R7" s="19"/>
    </row>
    <row r="8" spans="2:18" x14ac:dyDescent="0.25">
      <c r="C8" s="3">
        <v>99.43</v>
      </c>
      <c r="D8" s="3">
        <v>71.91</v>
      </c>
      <c r="E8" s="3">
        <v>72.05</v>
      </c>
      <c r="F8" s="3">
        <v>90.4</v>
      </c>
      <c r="G8" s="44">
        <v>97.208769422229054</v>
      </c>
      <c r="H8" s="3">
        <v>102.39</v>
      </c>
      <c r="I8" s="3"/>
      <c r="J8" s="44"/>
      <c r="K8" s="22"/>
      <c r="L8" s="19"/>
      <c r="M8" s="22"/>
      <c r="N8" s="22"/>
      <c r="O8" s="22"/>
      <c r="P8" s="22"/>
      <c r="Q8" s="19"/>
      <c r="R8" s="19"/>
    </row>
    <row r="9" spans="2:18" x14ac:dyDescent="0.25">
      <c r="C9" s="3">
        <v>104.47</v>
      </c>
      <c r="D9" s="3">
        <v>71.72</v>
      </c>
      <c r="E9" s="3">
        <v>64.989999999999995</v>
      </c>
      <c r="F9" s="3">
        <v>102.24</v>
      </c>
      <c r="G9" s="44">
        <v>109.39902933465106</v>
      </c>
      <c r="H9" s="3">
        <v>75.599999999999994</v>
      </c>
      <c r="I9" s="3"/>
      <c r="J9" s="44"/>
      <c r="K9" s="22"/>
      <c r="L9" s="19"/>
      <c r="M9" s="22"/>
      <c r="N9" s="22"/>
      <c r="O9" s="22"/>
      <c r="P9" s="22"/>
      <c r="Q9" s="19"/>
      <c r="R9" s="19"/>
    </row>
    <row r="10" spans="2:18" x14ac:dyDescent="0.25">
      <c r="C10" s="3">
        <v>105.24</v>
      </c>
      <c r="D10" s="3">
        <v>85.14</v>
      </c>
      <c r="E10" s="3"/>
      <c r="F10" s="3">
        <v>106.28</v>
      </c>
      <c r="G10" s="44">
        <v>84.056304557982997</v>
      </c>
      <c r="H10" s="3">
        <v>79.02</v>
      </c>
      <c r="I10" s="3"/>
      <c r="K10" s="22"/>
      <c r="L10" s="19"/>
      <c r="M10" s="22"/>
      <c r="N10" s="22"/>
      <c r="O10" s="19"/>
      <c r="P10" s="22"/>
      <c r="Q10" s="19"/>
      <c r="R10" s="19"/>
    </row>
    <row r="11" spans="2:18" x14ac:dyDescent="0.25">
      <c r="C11" s="3">
        <v>94.4</v>
      </c>
      <c r="D11" s="3">
        <v>82.66</v>
      </c>
      <c r="F11" s="3">
        <v>99.5</v>
      </c>
      <c r="G11" s="44">
        <v>90.086653868726032</v>
      </c>
      <c r="H11" s="3">
        <v>68.3</v>
      </c>
      <c r="I11" s="3"/>
      <c r="J11" s="44"/>
      <c r="K11" s="22"/>
      <c r="L11" s="19"/>
      <c r="M11" s="22"/>
      <c r="N11" s="22"/>
      <c r="O11" s="19"/>
      <c r="P11" s="22"/>
      <c r="Q11" s="19"/>
      <c r="R11" s="19"/>
    </row>
    <row r="12" spans="2:18" x14ac:dyDescent="0.25">
      <c r="D12" s="3"/>
      <c r="E12" s="6"/>
      <c r="F12" s="6"/>
      <c r="G12" s="44">
        <v>84.184581169351048</v>
      </c>
      <c r="H12" s="3">
        <v>62.22</v>
      </c>
      <c r="I12" s="3"/>
      <c r="J12" s="44"/>
      <c r="K12" s="22"/>
      <c r="L12" s="19"/>
      <c r="M12" s="19"/>
      <c r="N12" s="19"/>
      <c r="O12" s="19"/>
      <c r="P12" s="19"/>
      <c r="Q12" s="19"/>
      <c r="R12" s="19"/>
    </row>
    <row r="13" spans="2:18" x14ac:dyDescent="0.25">
      <c r="C13" s="3"/>
      <c r="D13" s="3"/>
      <c r="F13" s="3"/>
      <c r="G13" s="44">
        <v>85.696948931845597</v>
      </c>
      <c r="H13" s="3"/>
      <c r="I13" s="3"/>
      <c r="K13" s="19"/>
      <c r="L13" s="19"/>
      <c r="M13" s="19"/>
      <c r="N13" s="19"/>
      <c r="O13" s="19"/>
      <c r="P13" s="19"/>
      <c r="Q13" s="19"/>
      <c r="R13" s="19"/>
    </row>
    <row r="14" spans="2:18" x14ac:dyDescent="0.25">
      <c r="I14" s="3"/>
      <c r="J14" s="44"/>
      <c r="K14" s="18"/>
      <c r="L14" s="19"/>
      <c r="M14" s="18"/>
      <c r="N14" s="18"/>
      <c r="O14" s="18"/>
      <c r="P14" s="18"/>
      <c r="Q14" s="19"/>
      <c r="R14" s="19"/>
    </row>
    <row r="15" spans="2:18" x14ac:dyDescent="0.25">
      <c r="I15" s="3"/>
      <c r="J15" s="44"/>
      <c r="K15" s="19"/>
      <c r="L15" s="19"/>
      <c r="M15" s="19"/>
      <c r="N15" s="19"/>
      <c r="O15" s="19"/>
      <c r="P15" s="19"/>
      <c r="Q15" s="19"/>
      <c r="R15" s="19"/>
    </row>
    <row r="16" spans="2:18" x14ac:dyDescent="0.25">
      <c r="B16" t="s">
        <v>3</v>
      </c>
      <c r="C16" s="4">
        <f>AVERAGE(C7:C15)</f>
        <v>100</v>
      </c>
      <c r="D16" s="4">
        <f t="shared" ref="D16:H16" si="0">AVERAGE(D7:D15)</f>
        <v>78.866000000000014</v>
      </c>
      <c r="E16" s="4">
        <f t="shared" si="0"/>
        <v>69.88</v>
      </c>
      <c r="F16" s="4">
        <f t="shared" si="0"/>
        <v>100.002</v>
      </c>
      <c r="G16" s="4">
        <f t="shared" si="0"/>
        <v>94.175673305706724</v>
      </c>
      <c r="H16" s="4">
        <f t="shared" si="0"/>
        <v>78.626666666666665</v>
      </c>
      <c r="I16" s="19"/>
      <c r="J16" s="3"/>
      <c r="K16" s="19"/>
      <c r="L16" s="19"/>
      <c r="M16" s="19"/>
      <c r="N16" s="19"/>
      <c r="O16" s="19"/>
      <c r="P16" s="19"/>
      <c r="Q16" s="19"/>
      <c r="R16" s="19"/>
    </row>
    <row r="17" spans="7:18" x14ac:dyDescent="0.25"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9" spans="7:18" x14ac:dyDescent="0.25">
      <c r="G19" s="3"/>
    </row>
    <row r="20" spans="7:18" x14ac:dyDescent="0.25">
      <c r="G20" s="3"/>
    </row>
    <row r="21" spans="7:18" x14ac:dyDescent="0.25">
      <c r="G21" s="3"/>
    </row>
    <row r="22" spans="7:18" x14ac:dyDescent="0.25">
      <c r="G22" s="3"/>
    </row>
    <row r="23" spans="7:18" x14ac:dyDescent="0.25">
      <c r="G23" s="3"/>
    </row>
    <row r="24" spans="7:18" x14ac:dyDescent="0.25">
      <c r="G24" s="3"/>
    </row>
    <row r="25" spans="7:18" x14ac:dyDescent="0.25">
      <c r="G25" s="3"/>
    </row>
    <row r="26" spans="7:18" x14ac:dyDescent="0.25">
      <c r="G26" s="3"/>
    </row>
  </sheetData>
  <mergeCells count="2">
    <mergeCell ref="D5:E5"/>
    <mergeCell ref="G5:H5"/>
  </mergeCell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1"/>
  <sheetViews>
    <sheetView workbookViewId="0">
      <selection activeCell="H11" sqref="H11"/>
    </sheetView>
  </sheetViews>
  <sheetFormatPr baseColWidth="10" defaultRowHeight="15" x14ac:dyDescent="0.25"/>
  <cols>
    <col min="3" max="3" width="17.42578125" customWidth="1"/>
    <col min="4" max="4" width="21.140625" customWidth="1"/>
    <col min="5" max="5" width="23.140625" customWidth="1"/>
    <col min="6" max="6" width="19.140625" customWidth="1"/>
  </cols>
  <sheetData>
    <row r="3" spans="2:8" ht="17.25" x14ac:dyDescent="0.25">
      <c r="C3" s="12" t="s">
        <v>5</v>
      </c>
      <c r="H3" t="s">
        <v>6</v>
      </c>
    </row>
    <row r="5" spans="2:8" ht="17.25" x14ac:dyDescent="0.25">
      <c r="C5" s="13" t="s">
        <v>63</v>
      </c>
      <c r="D5" s="13" t="s">
        <v>64</v>
      </c>
      <c r="E5" s="13" t="s">
        <v>65</v>
      </c>
      <c r="F5" s="13" t="s">
        <v>66</v>
      </c>
    </row>
    <row r="6" spans="2:8" x14ac:dyDescent="0.25">
      <c r="C6" s="3">
        <v>2165.54</v>
      </c>
      <c r="D6" s="3">
        <v>1948.94</v>
      </c>
      <c r="E6" s="3">
        <v>2447.46</v>
      </c>
      <c r="F6" s="3">
        <v>2365.3000000000002</v>
      </c>
    </row>
    <row r="7" spans="2:8" x14ac:dyDescent="0.25">
      <c r="C7" s="3">
        <v>2145.6799999999998</v>
      </c>
      <c r="D7" s="3">
        <v>1547.87</v>
      </c>
      <c r="E7" s="3">
        <v>2046.36</v>
      </c>
      <c r="F7" s="3">
        <v>2042.09</v>
      </c>
    </row>
    <row r="8" spans="2:8" x14ac:dyDescent="0.25">
      <c r="C8" s="3">
        <v>2260.17</v>
      </c>
      <c r="D8" s="3">
        <v>1949.08</v>
      </c>
      <c r="E8" s="3">
        <v>2105.38</v>
      </c>
      <c r="F8" s="3">
        <v>2163.77</v>
      </c>
    </row>
    <row r="9" spans="2:8" x14ac:dyDescent="0.25">
      <c r="C9" s="3"/>
      <c r="D9" s="3">
        <v>1780.18</v>
      </c>
      <c r="E9" s="3"/>
      <c r="F9" s="3">
        <v>2068.9</v>
      </c>
    </row>
    <row r="10" spans="2:8" x14ac:dyDescent="0.25">
      <c r="C10" s="3"/>
      <c r="D10" s="3">
        <v>1767.89</v>
      </c>
      <c r="F10" s="3">
        <v>2135.87</v>
      </c>
    </row>
    <row r="11" spans="2:8" x14ac:dyDescent="0.25">
      <c r="B11" t="s">
        <v>3</v>
      </c>
      <c r="C11" s="7">
        <f>AVERAGE(C6:C10)</f>
        <v>2190.4633333333331</v>
      </c>
      <c r="D11" s="7">
        <f t="shared" ref="D11:F11" si="0">AVERAGE(D6:D10)</f>
        <v>1798.7919999999999</v>
      </c>
      <c r="E11" s="7">
        <f>AVERAGE(E6:E10)</f>
        <v>2199.7333333333331</v>
      </c>
      <c r="F11" s="7">
        <f t="shared" si="0"/>
        <v>2155.1860000000001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opLeftCell="B59" workbookViewId="0">
      <selection activeCell="C1" sqref="C1:D10"/>
    </sheetView>
  </sheetViews>
  <sheetFormatPr baseColWidth="10" defaultRowHeight="15" x14ac:dyDescent="0.25"/>
  <cols>
    <col min="3" max="3" width="17.140625" customWidth="1"/>
    <col min="4" max="4" width="16.85546875" customWidth="1"/>
    <col min="5" max="5" width="17.85546875" customWidth="1"/>
    <col min="6" max="6" width="19.42578125" customWidth="1"/>
    <col min="8" max="8" width="15.85546875" customWidth="1"/>
    <col min="9" max="9" width="17.5703125" customWidth="1"/>
    <col min="10" max="10" width="17.7109375" customWidth="1"/>
    <col min="11" max="11" width="17" customWidth="1"/>
  </cols>
  <sheetData>
    <row r="1" spans="1:12" x14ac:dyDescent="0.25">
      <c r="C1" s="1" t="s">
        <v>82</v>
      </c>
    </row>
    <row r="3" spans="1:12" x14ac:dyDescent="0.25">
      <c r="A3" t="s">
        <v>69</v>
      </c>
      <c r="C3" s="1" t="s">
        <v>67</v>
      </c>
      <c r="H3" s="1" t="s">
        <v>68</v>
      </c>
      <c r="L3" t="s">
        <v>6</v>
      </c>
    </row>
    <row r="5" spans="1:12" ht="17.25" x14ac:dyDescent="0.25">
      <c r="C5" s="13" t="s">
        <v>28</v>
      </c>
      <c r="D5" s="13" t="s">
        <v>30</v>
      </c>
      <c r="E5" s="13" t="s">
        <v>29</v>
      </c>
      <c r="F5" s="13" t="s">
        <v>31</v>
      </c>
      <c r="H5" s="13" t="s">
        <v>28</v>
      </c>
      <c r="I5" s="13" t="s">
        <v>30</v>
      </c>
      <c r="J5" s="13" t="s">
        <v>29</v>
      </c>
      <c r="K5" s="13" t="s">
        <v>31</v>
      </c>
    </row>
    <row r="6" spans="1:12" x14ac:dyDescent="0.25">
      <c r="C6" s="44">
        <v>1.267187976882497</v>
      </c>
      <c r="D6" s="44">
        <v>0.36916881540280067</v>
      </c>
      <c r="E6" s="44">
        <v>2.437077579057529</v>
      </c>
      <c r="F6" s="44">
        <v>1.9238381114631982</v>
      </c>
      <c r="G6" s="44"/>
      <c r="H6" s="6">
        <v>1.19</v>
      </c>
      <c r="I6" s="6">
        <v>0.33</v>
      </c>
      <c r="J6" s="6">
        <v>1.42</v>
      </c>
      <c r="K6" s="6">
        <v>0.48</v>
      </c>
    </row>
    <row r="7" spans="1:12" x14ac:dyDescent="0.25">
      <c r="C7" s="44">
        <v>1.0156824117433785</v>
      </c>
      <c r="D7" s="44">
        <v>0.40124051025483842</v>
      </c>
      <c r="E7" s="44">
        <v>2.8449748353338808</v>
      </c>
      <c r="F7" s="44">
        <v>0.63544964711179242</v>
      </c>
      <c r="G7" s="44"/>
      <c r="H7" s="6">
        <v>1.1100000000000001</v>
      </c>
      <c r="I7" s="6">
        <v>0.34</v>
      </c>
      <c r="J7" s="6">
        <v>0.93</v>
      </c>
      <c r="K7" s="6">
        <v>0.23</v>
      </c>
    </row>
    <row r="8" spans="1:12" x14ac:dyDescent="0.25">
      <c r="C8" s="44">
        <v>0.78746988392775941</v>
      </c>
      <c r="D8" s="44">
        <v>0.4141703878798359</v>
      </c>
      <c r="E8" s="44">
        <v>2.7958729425816675</v>
      </c>
      <c r="F8" s="44">
        <v>9.6576484573753008E-2</v>
      </c>
      <c r="G8" s="44"/>
      <c r="H8" s="6">
        <v>0.7</v>
      </c>
      <c r="I8" s="6">
        <v>0.39</v>
      </c>
      <c r="J8" s="6">
        <v>1.43</v>
      </c>
      <c r="K8" s="6">
        <v>0.34</v>
      </c>
    </row>
    <row r="9" spans="1:12" x14ac:dyDescent="0.25">
      <c r="C9" s="6"/>
      <c r="D9" s="44">
        <v>0.50883269852280788</v>
      </c>
      <c r="E9" s="6"/>
      <c r="F9" s="6"/>
      <c r="G9" s="44"/>
      <c r="H9" s="6"/>
      <c r="I9" s="6">
        <v>0.46</v>
      </c>
      <c r="J9" s="6"/>
      <c r="K9" s="6">
        <v>0.35</v>
      </c>
    </row>
    <row r="10" spans="1:12" x14ac:dyDescent="0.25">
      <c r="B10" t="s">
        <v>3</v>
      </c>
      <c r="C10" s="4">
        <f>AVERAGE(C6:C9)</f>
        <v>1.0234467575178783</v>
      </c>
      <c r="D10" s="4">
        <f>AVERAGE(D6:D9)</f>
        <v>0.42335310301507068</v>
      </c>
      <c r="E10" s="4">
        <f>AVERAGE(E6:E9)</f>
        <v>2.6926417856576923</v>
      </c>
      <c r="F10" s="4">
        <f>AVERAGE(F6:F9)</f>
        <v>0.88528808104958123</v>
      </c>
      <c r="G10" s="44"/>
      <c r="H10" s="4">
        <f>AVERAGE(H6:H9)</f>
        <v>1</v>
      </c>
      <c r="I10" s="4">
        <f t="shared" ref="I10:K10" si="0">AVERAGE(I6:I9)</f>
        <v>0.38</v>
      </c>
      <c r="J10" s="4">
        <f>AVERAGE(J6:J9)</f>
        <v>1.26</v>
      </c>
      <c r="K10" s="4">
        <f t="shared" si="0"/>
        <v>0.35</v>
      </c>
    </row>
    <row r="11" spans="1:12" x14ac:dyDescent="0.25">
      <c r="G11" s="44"/>
    </row>
    <row r="12" spans="1:12" x14ac:dyDescent="0.25">
      <c r="G12" s="44"/>
    </row>
    <row r="13" spans="1:12" x14ac:dyDescent="0.25">
      <c r="A13" t="s">
        <v>70</v>
      </c>
      <c r="C13" s="1" t="s">
        <v>67</v>
      </c>
      <c r="G13" s="44"/>
      <c r="H13" s="1" t="s">
        <v>68</v>
      </c>
      <c r="L13" s="19"/>
    </row>
    <row r="14" spans="1:12" x14ac:dyDescent="0.25">
      <c r="G14" s="44"/>
      <c r="L14" s="19"/>
    </row>
    <row r="15" spans="1:12" x14ac:dyDescent="0.25">
      <c r="C15" s="13" t="s">
        <v>71</v>
      </c>
      <c r="D15" s="13" t="s">
        <v>72</v>
      </c>
      <c r="E15" s="13" t="s">
        <v>73</v>
      </c>
      <c r="F15" s="13" t="s">
        <v>74</v>
      </c>
      <c r="G15" s="44"/>
      <c r="H15" s="13" t="s">
        <v>71</v>
      </c>
      <c r="I15" s="13" t="s">
        <v>72</v>
      </c>
      <c r="J15" s="13" t="s">
        <v>73</v>
      </c>
      <c r="K15" s="13" t="s">
        <v>74</v>
      </c>
      <c r="L15" s="19"/>
    </row>
    <row r="16" spans="1:12" x14ac:dyDescent="0.25">
      <c r="C16" s="6">
        <v>0.92200000000000004</v>
      </c>
      <c r="D16" s="6">
        <v>0.221</v>
      </c>
      <c r="E16" s="6">
        <v>1.7210000000000001</v>
      </c>
      <c r="F16" s="6">
        <v>0.312</v>
      </c>
      <c r="G16" s="44"/>
      <c r="H16" s="6">
        <v>1.417</v>
      </c>
      <c r="I16" s="6">
        <v>0.65200000000000002</v>
      </c>
      <c r="J16" s="6">
        <v>1.294</v>
      </c>
      <c r="K16" s="6">
        <v>0.40600000000000003</v>
      </c>
      <c r="L16" s="19"/>
    </row>
    <row r="17" spans="2:12" x14ac:dyDescent="0.25">
      <c r="C17" s="6">
        <v>0.72799999999999998</v>
      </c>
      <c r="D17" s="6">
        <v>6.6000000000000003E-2</v>
      </c>
      <c r="E17" s="6">
        <v>1.28</v>
      </c>
      <c r="F17" s="6">
        <v>0.47799999999999998</v>
      </c>
      <c r="G17" s="44"/>
      <c r="H17" s="6">
        <v>0.81899999999999995</v>
      </c>
      <c r="I17" s="6">
        <v>0.47199999999999998</v>
      </c>
      <c r="J17" s="6">
        <v>1.744</v>
      </c>
      <c r="K17" s="6">
        <v>0.90900000000000003</v>
      </c>
      <c r="L17" s="19"/>
    </row>
    <row r="18" spans="2:12" x14ac:dyDescent="0.25">
      <c r="C18" s="6">
        <v>1.296</v>
      </c>
      <c r="D18" s="6">
        <v>1.171</v>
      </c>
      <c r="E18" s="6">
        <v>1.3660000000000001</v>
      </c>
      <c r="F18" s="6">
        <v>0.151</v>
      </c>
      <c r="G18" s="44"/>
      <c r="H18" s="6">
        <v>0.78300000000000003</v>
      </c>
      <c r="I18" s="6">
        <v>0.77400000000000002</v>
      </c>
      <c r="J18" s="6">
        <v>1.25</v>
      </c>
      <c r="K18" s="6">
        <v>0.52600000000000002</v>
      </c>
      <c r="L18" s="19"/>
    </row>
    <row r="19" spans="2:12" x14ac:dyDescent="0.25">
      <c r="C19" s="6"/>
      <c r="D19" s="6"/>
      <c r="E19" s="6"/>
      <c r="F19" s="6"/>
      <c r="H19" s="6"/>
      <c r="I19" s="6"/>
      <c r="J19" s="6"/>
      <c r="K19" s="6"/>
      <c r="L19" s="19"/>
    </row>
    <row r="20" spans="2:12" x14ac:dyDescent="0.25">
      <c r="B20" t="s">
        <v>3</v>
      </c>
      <c r="C20" s="4">
        <f>AVERAGE(C16:C19)</f>
        <v>0.98199999999999987</v>
      </c>
      <c r="D20" s="4">
        <f>AVERAGE(D16:D19)</f>
        <v>0.48600000000000004</v>
      </c>
      <c r="E20" s="4">
        <f>AVERAGE(E16:E19)</f>
        <v>1.4556666666666669</v>
      </c>
      <c r="F20" s="4">
        <f>AVERAGE(F16:F19)</f>
        <v>0.3136666666666667</v>
      </c>
      <c r="H20" s="4">
        <f>AVERAGE(H16:H19)</f>
        <v>1.0063333333333333</v>
      </c>
      <c r="I20" s="4">
        <f t="shared" ref="I20" si="1">AVERAGE(I16:I19)</f>
        <v>0.63266666666666671</v>
      </c>
      <c r="J20" s="4">
        <f>AVERAGE(J16:J19)</f>
        <v>1.4293333333333333</v>
      </c>
      <c r="K20" s="4">
        <f t="shared" ref="K20" si="2">AVERAGE(K16:K19)</f>
        <v>0.61366666666666669</v>
      </c>
      <c r="L20" s="19"/>
    </row>
    <row r="23" spans="2:12" x14ac:dyDescent="0.25">
      <c r="C23" s="1" t="s">
        <v>179</v>
      </c>
      <c r="D23" t="s">
        <v>180</v>
      </c>
    </row>
    <row r="25" spans="2:12" ht="17.25" x14ac:dyDescent="0.25">
      <c r="D25" t="s">
        <v>185</v>
      </c>
      <c r="J25" t="s">
        <v>184</v>
      </c>
    </row>
    <row r="71" spans="2:2" x14ac:dyDescent="0.25">
      <c r="B71" t="s">
        <v>181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opLeftCell="A21" workbookViewId="0">
      <selection activeCell="B19" sqref="B19"/>
    </sheetView>
  </sheetViews>
  <sheetFormatPr baseColWidth="10" defaultRowHeight="15" x14ac:dyDescent="0.25"/>
  <cols>
    <col min="3" max="3" width="15.7109375" customWidth="1"/>
    <col min="4" max="4" width="16.85546875" customWidth="1"/>
    <col min="5" max="5" width="16" customWidth="1"/>
    <col min="6" max="8" width="15.85546875" customWidth="1"/>
    <col min="10" max="10" width="15.28515625" customWidth="1"/>
    <col min="11" max="11" width="17.85546875" customWidth="1"/>
    <col min="12" max="12" width="13.85546875" customWidth="1"/>
    <col min="13" max="13" width="17" customWidth="1"/>
  </cols>
  <sheetData>
    <row r="1" spans="1:14" x14ac:dyDescent="0.25">
      <c r="C1" s="1" t="s">
        <v>82</v>
      </c>
    </row>
    <row r="3" spans="1:14" x14ac:dyDescent="0.25">
      <c r="C3" s="1" t="s">
        <v>75</v>
      </c>
    </row>
    <row r="4" spans="1:14" x14ac:dyDescent="0.25">
      <c r="J4" s="1"/>
    </row>
    <row r="5" spans="1:14" x14ac:dyDescent="0.25">
      <c r="C5" s="69" t="s">
        <v>77</v>
      </c>
      <c r="D5" s="69"/>
      <c r="E5" s="69" t="s">
        <v>36</v>
      </c>
      <c r="F5" s="69"/>
      <c r="G5" s="13"/>
      <c r="H5" s="13"/>
      <c r="J5" s="69" t="s">
        <v>77</v>
      </c>
      <c r="K5" s="69"/>
      <c r="L5" s="69" t="s">
        <v>36</v>
      </c>
      <c r="M5" s="69"/>
    </row>
    <row r="6" spans="1:14" x14ac:dyDescent="0.25">
      <c r="A6" s="1" t="s">
        <v>76</v>
      </c>
      <c r="C6" s="13" t="s">
        <v>78</v>
      </c>
      <c r="D6" s="13" t="s">
        <v>79</v>
      </c>
      <c r="E6" s="13" t="s">
        <v>78</v>
      </c>
      <c r="F6" s="13" t="s">
        <v>79</v>
      </c>
      <c r="G6" s="13"/>
      <c r="H6" s="1" t="s">
        <v>80</v>
      </c>
      <c r="J6" s="13" t="s">
        <v>78</v>
      </c>
      <c r="K6" s="13" t="s">
        <v>79</v>
      </c>
      <c r="L6" s="13" t="s">
        <v>78</v>
      </c>
      <c r="M6" s="13" t="s">
        <v>79</v>
      </c>
    </row>
    <row r="7" spans="1:14" x14ac:dyDescent="0.25">
      <c r="C7" s="6">
        <v>1</v>
      </c>
      <c r="D7" s="6">
        <v>2.4300000000000002</v>
      </c>
      <c r="E7" s="6">
        <v>0.76</v>
      </c>
      <c r="F7" s="6">
        <v>2.85</v>
      </c>
      <c r="G7" s="6"/>
      <c r="H7" s="6"/>
      <c r="J7" s="6">
        <v>1.53</v>
      </c>
      <c r="K7" s="6">
        <v>0.65</v>
      </c>
      <c r="L7" s="6">
        <v>0.24</v>
      </c>
      <c r="M7" s="6">
        <v>1.85</v>
      </c>
    </row>
    <row r="8" spans="1:14" x14ac:dyDescent="0.25">
      <c r="C8" s="6">
        <v>0.98</v>
      </c>
      <c r="D8" s="6">
        <v>1.94</v>
      </c>
      <c r="E8" s="6">
        <v>0.89</v>
      </c>
      <c r="F8" s="6">
        <v>1.65</v>
      </c>
      <c r="G8" s="6"/>
      <c r="H8" s="6"/>
      <c r="J8" s="6">
        <v>0.7</v>
      </c>
      <c r="K8" s="6">
        <v>2.3199999999999998</v>
      </c>
      <c r="L8" s="6">
        <v>0.36</v>
      </c>
      <c r="M8" s="6">
        <v>1.43</v>
      </c>
    </row>
    <row r="9" spans="1:14" x14ac:dyDescent="0.25">
      <c r="C9" s="6">
        <v>1.0900000000000001</v>
      </c>
      <c r="D9" s="6"/>
      <c r="E9" s="6">
        <v>0.75</v>
      </c>
      <c r="F9" s="6"/>
      <c r="G9" s="6"/>
      <c r="H9" s="6"/>
      <c r="J9" s="6">
        <v>0.77</v>
      </c>
      <c r="K9" s="6">
        <v>0.89</v>
      </c>
      <c r="L9" s="6">
        <v>0.57999999999999996</v>
      </c>
      <c r="M9" s="6">
        <v>1.1599999999999999</v>
      </c>
    </row>
    <row r="10" spans="1:14" x14ac:dyDescent="0.25">
      <c r="C10" s="6">
        <v>1.24</v>
      </c>
      <c r="D10" s="6">
        <v>2.06</v>
      </c>
      <c r="E10" s="6">
        <v>1.03</v>
      </c>
      <c r="F10" s="6">
        <v>2.2599999999999998</v>
      </c>
      <c r="G10" s="6"/>
      <c r="H10" s="6"/>
      <c r="J10" s="6"/>
      <c r="K10" s="6"/>
      <c r="L10" s="6"/>
      <c r="M10" s="6"/>
    </row>
    <row r="11" spans="1:14" x14ac:dyDescent="0.25">
      <c r="C11" s="6">
        <v>0.74</v>
      </c>
      <c r="D11" s="6">
        <v>2.56</v>
      </c>
      <c r="E11" s="6">
        <v>0.8</v>
      </c>
      <c r="F11" s="6">
        <v>2.04</v>
      </c>
    </row>
    <row r="12" spans="1:14" x14ac:dyDescent="0.25">
      <c r="B12" t="s">
        <v>3</v>
      </c>
      <c r="C12" s="4">
        <f>AVERAGE(C7:C11)</f>
        <v>1.0100000000000002</v>
      </c>
      <c r="D12" s="4">
        <f>AVERAGE(D7:D11)</f>
        <v>2.2475000000000001</v>
      </c>
      <c r="E12" s="4">
        <f>AVERAGE(E7:E11)</f>
        <v>0.84599999999999986</v>
      </c>
      <c r="F12" s="4">
        <f>AVERAGE(F7:F11)</f>
        <v>2.2000000000000002</v>
      </c>
      <c r="G12" s="18"/>
      <c r="H12" s="18"/>
      <c r="J12" s="4">
        <f>AVERAGE(J7:J10)</f>
        <v>1</v>
      </c>
      <c r="K12" s="4">
        <f>AVERAGE(K7:K10)</f>
        <v>1.2866666666666666</v>
      </c>
      <c r="L12" s="4">
        <f>AVERAGE(L7:L10)</f>
        <v>0.39333333333333331</v>
      </c>
      <c r="M12" s="4">
        <f>AVERAGE(M7:M10)</f>
        <v>1.4800000000000002</v>
      </c>
    </row>
    <row r="14" spans="1:14" x14ac:dyDescent="0.25">
      <c r="B14" s="19"/>
      <c r="C14" s="20"/>
      <c r="D14" s="19"/>
      <c r="E14" s="19"/>
      <c r="F14" s="19"/>
      <c r="G14" s="19"/>
      <c r="H14" s="19"/>
      <c r="I14" s="19"/>
      <c r="J14" s="20"/>
      <c r="K14" s="19"/>
      <c r="L14" s="19"/>
      <c r="M14" s="19"/>
      <c r="N14" s="19"/>
    </row>
    <row r="15" spans="1:14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B16" s="19"/>
      <c r="C16" s="21"/>
      <c r="D16" s="21"/>
      <c r="E16" s="21"/>
      <c r="F16" s="21"/>
      <c r="G16" s="21"/>
      <c r="H16" s="21"/>
      <c r="I16" s="19"/>
      <c r="J16" s="21"/>
      <c r="K16" s="21"/>
      <c r="L16" s="21"/>
      <c r="M16" s="21"/>
      <c r="N16" s="19"/>
    </row>
    <row r="17" spans="1:14" x14ac:dyDescent="0.25">
      <c r="B17" s="19"/>
      <c r="C17" s="22"/>
      <c r="D17" s="13" t="s">
        <v>35</v>
      </c>
      <c r="E17" s="13" t="s">
        <v>36</v>
      </c>
      <c r="F17" s="22"/>
      <c r="G17" s="22"/>
      <c r="I17" s="19"/>
      <c r="J17" s="22"/>
      <c r="K17" s="13" t="s">
        <v>35</v>
      </c>
      <c r="L17" s="13" t="s">
        <v>36</v>
      </c>
      <c r="M17" s="24"/>
      <c r="N17" s="19"/>
    </row>
    <row r="18" spans="1:14" x14ac:dyDescent="0.25">
      <c r="A18" t="s">
        <v>81</v>
      </c>
      <c r="B18" s="19"/>
      <c r="C18" s="22"/>
      <c r="D18" s="25">
        <v>2.3798249999999999</v>
      </c>
      <c r="E18" s="25">
        <v>3.554805</v>
      </c>
      <c r="F18" s="22"/>
      <c r="G18" s="22"/>
      <c r="H18" t="s">
        <v>81</v>
      </c>
      <c r="I18" s="19"/>
      <c r="J18" s="22"/>
      <c r="K18" s="3">
        <v>0.64970000000000006</v>
      </c>
      <c r="L18" s="3">
        <v>3.7362229999999998</v>
      </c>
      <c r="M18" s="24"/>
      <c r="N18" s="19"/>
    </row>
    <row r="19" spans="1:14" x14ac:dyDescent="0.25">
      <c r="B19" s="19"/>
      <c r="C19" s="22"/>
      <c r="D19" s="25">
        <v>1.8973</v>
      </c>
      <c r="E19" s="25">
        <v>2.0623550000000002</v>
      </c>
      <c r="F19" s="22"/>
      <c r="G19" s="22"/>
      <c r="I19" s="19"/>
      <c r="J19" s="22"/>
      <c r="K19" s="3">
        <v>2.322031</v>
      </c>
      <c r="L19" s="3">
        <v>3.7362229999999998</v>
      </c>
      <c r="M19" s="24"/>
      <c r="N19" s="19"/>
    </row>
    <row r="20" spans="1:14" x14ac:dyDescent="0.25">
      <c r="B20" s="19"/>
      <c r="C20" s="22"/>
      <c r="D20" s="25">
        <v>2.09</v>
      </c>
      <c r="E20" s="25">
        <v>2.46</v>
      </c>
      <c r="F20" s="22"/>
      <c r="G20" s="22"/>
      <c r="I20" s="19"/>
      <c r="J20" s="22"/>
      <c r="K20" s="3">
        <v>0.88593230000000001</v>
      </c>
      <c r="L20" s="3">
        <v>2.3407749999999998</v>
      </c>
      <c r="M20" s="24"/>
      <c r="N20" s="19"/>
    </row>
    <row r="21" spans="1:14" x14ac:dyDescent="0.25">
      <c r="B21" s="19"/>
      <c r="C21" s="18"/>
      <c r="D21" s="25">
        <v>2.59</v>
      </c>
      <c r="E21" s="25">
        <v>2.23</v>
      </c>
      <c r="F21" s="18"/>
      <c r="G21" s="18"/>
      <c r="I21" s="19"/>
      <c r="J21" s="18"/>
      <c r="K21" s="25"/>
      <c r="L21" s="25"/>
      <c r="M21" s="18"/>
      <c r="N21" s="19"/>
    </row>
    <row r="22" spans="1:14" x14ac:dyDescent="0.25">
      <c r="D22" s="4">
        <f>AVERAGE(D18:D21)</f>
        <v>2.2392812499999999</v>
      </c>
      <c r="E22" s="4">
        <f>AVERAGE(E18:E21)</f>
        <v>2.5767899999999999</v>
      </c>
      <c r="K22" s="4">
        <f>AVERAGE(K18:K21)</f>
        <v>1.2858877666666666</v>
      </c>
      <c r="L22" s="4">
        <f>AVERAGE(L18:L21)</f>
        <v>3.2710736666666662</v>
      </c>
    </row>
    <row r="24" spans="1:14" x14ac:dyDescent="0.25">
      <c r="C24" s="1" t="s">
        <v>186</v>
      </c>
      <c r="E24" t="s">
        <v>1</v>
      </c>
      <c r="J24" t="s">
        <v>88</v>
      </c>
    </row>
    <row r="30" spans="1:14" x14ac:dyDescent="0.25">
      <c r="G30" t="s">
        <v>187</v>
      </c>
    </row>
    <row r="38" spans="3:8" x14ac:dyDescent="0.25">
      <c r="H38" s="26"/>
    </row>
    <row r="39" spans="3:8" x14ac:dyDescent="0.25">
      <c r="G39" t="s">
        <v>188</v>
      </c>
    </row>
    <row r="45" spans="3:8" x14ac:dyDescent="0.25">
      <c r="C45" t="s">
        <v>189</v>
      </c>
    </row>
  </sheetData>
  <mergeCells count="4">
    <mergeCell ref="C5:D5"/>
    <mergeCell ref="E5:F5"/>
    <mergeCell ref="J5:K5"/>
    <mergeCell ref="L5:M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topLeftCell="E1" workbookViewId="0">
      <selection activeCell="M16" sqref="M16"/>
    </sheetView>
  </sheetViews>
  <sheetFormatPr baseColWidth="10" defaultRowHeight="15" x14ac:dyDescent="0.25"/>
  <cols>
    <col min="2" max="2" width="15.5703125" customWidth="1"/>
    <col min="3" max="3" width="15.7109375" customWidth="1"/>
    <col min="4" max="4" width="16.85546875" customWidth="1"/>
    <col min="5" max="5" width="16" customWidth="1"/>
    <col min="6" max="8" width="15.85546875" customWidth="1"/>
    <col min="10" max="10" width="16.42578125" customWidth="1"/>
    <col min="11" max="11" width="17.85546875" customWidth="1"/>
    <col min="12" max="12" width="15.140625" customWidth="1"/>
    <col min="13" max="13" width="17" customWidth="1"/>
  </cols>
  <sheetData>
    <row r="2" spans="1:14" x14ac:dyDescent="0.25">
      <c r="C2" s="1" t="s">
        <v>84</v>
      </c>
    </row>
    <row r="3" spans="1:14" x14ac:dyDescent="0.25">
      <c r="J3" s="1"/>
    </row>
    <row r="4" spans="1:14" x14ac:dyDescent="0.25">
      <c r="C4" s="26"/>
      <c r="D4" s="26"/>
      <c r="E4" s="26"/>
      <c r="F4" s="26"/>
      <c r="G4" s="13"/>
      <c r="H4" s="13"/>
      <c r="J4" s="69"/>
      <c r="K4" s="69"/>
      <c r="L4" s="69"/>
      <c r="M4" s="69"/>
    </row>
    <row r="5" spans="1:14" ht="17.25" x14ac:dyDescent="0.25">
      <c r="A5" t="s">
        <v>83</v>
      </c>
      <c r="C5" s="13" t="s">
        <v>28</v>
      </c>
      <c r="D5" s="13" t="s">
        <v>29</v>
      </c>
      <c r="E5" s="13" t="s">
        <v>30</v>
      </c>
      <c r="F5" s="13" t="s">
        <v>31</v>
      </c>
      <c r="G5" s="13"/>
      <c r="H5" t="s">
        <v>85</v>
      </c>
      <c r="J5" s="13" t="s">
        <v>71</v>
      </c>
      <c r="K5" s="13" t="s">
        <v>86</v>
      </c>
      <c r="L5" s="13" t="s">
        <v>72</v>
      </c>
      <c r="M5" s="13" t="s">
        <v>87</v>
      </c>
    </row>
    <row r="6" spans="1:14" x14ac:dyDescent="0.25">
      <c r="C6" s="3">
        <v>39.71</v>
      </c>
      <c r="D6" s="3">
        <v>77.63</v>
      </c>
      <c r="E6" s="3">
        <v>34.6</v>
      </c>
      <c r="F6" s="3">
        <v>52.62</v>
      </c>
      <c r="G6" s="6"/>
      <c r="H6" s="6"/>
      <c r="J6" s="3">
        <v>31.25</v>
      </c>
      <c r="K6" s="3">
        <v>68.67</v>
      </c>
      <c r="L6" s="3">
        <v>21.89</v>
      </c>
      <c r="M6" s="3">
        <v>49.4</v>
      </c>
    </row>
    <row r="7" spans="1:14" x14ac:dyDescent="0.25">
      <c r="C7" s="3">
        <v>37.61</v>
      </c>
      <c r="D7" s="3">
        <v>75.56</v>
      </c>
      <c r="E7" s="3">
        <v>23.8</v>
      </c>
      <c r="F7" s="3">
        <v>45.05</v>
      </c>
      <c r="G7" s="6"/>
      <c r="H7" s="6"/>
      <c r="J7" s="3">
        <v>39.44</v>
      </c>
      <c r="K7" s="3">
        <v>55.67</v>
      </c>
      <c r="L7" s="3">
        <v>36.65</v>
      </c>
      <c r="M7" s="3">
        <v>46.67</v>
      </c>
    </row>
    <row r="8" spans="1:14" x14ac:dyDescent="0.25">
      <c r="C8" s="3">
        <v>33.99</v>
      </c>
      <c r="D8" s="3">
        <v>73.38</v>
      </c>
      <c r="E8" s="3">
        <v>36.9</v>
      </c>
      <c r="F8" s="3">
        <v>48.62</v>
      </c>
      <c r="G8" s="6"/>
      <c r="H8" s="6"/>
      <c r="J8" s="3">
        <v>40.659999999999997</v>
      </c>
      <c r="K8" s="3">
        <v>62.37</v>
      </c>
      <c r="L8" s="3">
        <v>30.62</v>
      </c>
      <c r="M8" s="3">
        <v>46.23</v>
      </c>
    </row>
    <row r="9" spans="1:14" x14ac:dyDescent="0.25">
      <c r="C9" s="6"/>
      <c r="D9" s="6"/>
      <c r="E9" s="6"/>
      <c r="F9" s="6"/>
      <c r="G9" s="6"/>
      <c r="H9" s="6"/>
      <c r="J9" s="3"/>
      <c r="K9" s="3">
        <v>80</v>
      </c>
      <c r="L9" s="3"/>
      <c r="M9" s="3">
        <v>46.99</v>
      </c>
    </row>
    <row r="10" spans="1:14" x14ac:dyDescent="0.25">
      <c r="C10" s="6"/>
      <c r="D10" s="6"/>
      <c r="E10" s="6"/>
      <c r="F10" s="6"/>
    </row>
    <row r="11" spans="1:14" x14ac:dyDescent="0.25">
      <c r="B11" t="s">
        <v>3</v>
      </c>
      <c r="C11" s="4">
        <f>AVERAGE(C6:C10)</f>
        <v>37.103333333333332</v>
      </c>
      <c r="D11" s="4">
        <f t="shared" ref="D11:F11" si="0">AVERAGE(D6:D10)</f>
        <v>75.523333333333326</v>
      </c>
      <c r="E11" s="4">
        <f t="shared" si="0"/>
        <v>31.766666666666669</v>
      </c>
      <c r="F11" s="4">
        <f t="shared" si="0"/>
        <v>48.763333333333328</v>
      </c>
      <c r="G11" s="18"/>
      <c r="H11" s="18"/>
      <c r="J11" s="4">
        <f>AVERAGE(J6:J9)</f>
        <v>37.116666666666667</v>
      </c>
      <c r="K11" s="4">
        <f>AVERAGE(K6:K9)</f>
        <v>66.677500000000009</v>
      </c>
      <c r="L11" s="4">
        <f>AVERAGE(L6:L9)</f>
        <v>29.72</v>
      </c>
      <c r="M11" s="4">
        <f>AVERAGE(M6:M9)</f>
        <v>47.322499999999998</v>
      </c>
    </row>
    <row r="13" spans="1:14" x14ac:dyDescent="0.25">
      <c r="B13" s="19"/>
      <c r="C13" s="20"/>
      <c r="D13" s="19"/>
      <c r="E13" s="19"/>
      <c r="F13" s="19"/>
      <c r="G13" s="19"/>
      <c r="H13" s="19"/>
      <c r="I13" s="19"/>
      <c r="J13" s="20"/>
      <c r="K13" s="19"/>
      <c r="L13" s="19"/>
      <c r="M13" s="19"/>
      <c r="N13" s="19"/>
    </row>
    <row r="14" spans="1:14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B15" s="19"/>
      <c r="C15" s="21"/>
      <c r="D15" s="21"/>
      <c r="E15" s="21"/>
      <c r="F15" s="21"/>
      <c r="G15" s="21"/>
      <c r="H15" s="21"/>
      <c r="I15" s="19"/>
      <c r="J15" s="21"/>
      <c r="K15" s="21"/>
      <c r="L15" s="21"/>
      <c r="M15" s="21"/>
      <c r="N15" s="19"/>
    </row>
    <row r="16" spans="1:14" x14ac:dyDescent="0.25">
      <c r="B16" s="19"/>
      <c r="C16" s="22"/>
      <c r="D16" s="22"/>
      <c r="E16" s="22"/>
      <c r="F16" s="22"/>
      <c r="G16" s="22"/>
      <c r="H16" s="22"/>
      <c r="I16" s="19"/>
      <c r="J16" s="22"/>
      <c r="K16" s="22"/>
      <c r="L16" s="24"/>
      <c r="M16" s="24"/>
      <c r="N16" s="19"/>
    </row>
    <row r="17" spans="2:14" x14ac:dyDescent="0.25">
      <c r="B17" s="19"/>
      <c r="C17" s="22"/>
      <c r="D17" s="22"/>
      <c r="E17" s="22"/>
      <c r="F17" s="22"/>
      <c r="G17" s="22"/>
      <c r="H17" s="22"/>
      <c r="I17" s="19"/>
      <c r="J17" s="22"/>
      <c r="K17" s="22"/>
      <c r="L17" s="24"/>
      <c r="M17" s="24"/>
      <c r="N17" s="19"/>
    </row>
    <row r="18" spans="2:14" x14ac:dyDescent="0.25">
      <c r="B18" s="19"/>
      <c r="C18" s="22"/>
      <c r="D18" s="22"/>
      <c r="E18" s="22"/>
      <c r="F18" s="22"/>
      <c r="G18" s="22"/>
      <c r="H18" s="22"/>
      <c r="I18" s="19"/>
      <c r="J18" s="22"/>
      <c r="K18" s="22"/>
      <c r="L18" s="24"/>
      <c r="M18" s="24"/>
      <c r="N18" s="19"/>
    </row>
    <row r="19" spans="2:14" x14ac:dyDescent="0.25">
      <c r="B19" s="19"/>
      <c r="C19" s="22"/>
      <c r="D19" s="22"/>
      <c r="E19" s="22"/>
      <c r="F19" s="22"/>
      <c r="G19" s="22"/>
      <c r="H19" s="22"/>
      <c r="I19" s="19"/>
      <c r="J19" s="22"/>
      <c r="K19" s="22"/>
      <c r="L19" s="24"/>
      <c r="M19" s="24"/>
      <c r="N19" s="19"/>
    </row>
    <row r="20" spans="2:14" x14ac:dyDescent="0.25">
      <c r="B20" s="19"/>
      <c r="C20" s="18"/>
      <c r="D20" s="18"/>
      <c r="E20" s="18"/>
      <c r="F20" s="18"/>
      <c r="G20" s="18"/>
      <c r="H20" s="18"/>
      <c r="I20" s="19"/>
      <c r="J20" s="18"/>
      <c r="K20" s="18"/>
      <c r="L20" s="18"/>
      <c r="M20" s="18"/>
      <c r="N20" s="19"/>
    </row>
  </sheetData>
  <mergeCells count="2">
    <mergeCell ref="J4:K4"/>
    <mergeCell ref="L4:M4"/>
  </mergeCells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0"/>
  <sheetViews>
    <sheetView workbookViewId="0">
      <selection activeCell="H13" sqref="H13"/>
    </sheetView>
  </sheetViews>
  <sheetFormatPr baseColWidth="10" defaultRowHeight="15" x14ac:dyDescent="0.25"/>
  <cols>
    <col min="2" max="2" width="15.5703125" customWidth="1"/>
    <col min="3" max="3" width="15.7109375" customWidth="1"/>
    <col min="4" max="4" width="16.85546875" customWidth="1"/>
    <col min="5" max="5" width="16" customWidth="1"/>
    <col min="6" max="8" width="15.85546875" customWidth="1"/>
    <col min="9" max="9" width="16.85546875" customWidth="1"/>
    <col min="10" max="10" width="16.42578125" customWidth="1"/>
    <col min="11" max="11" width="17.85546875" customWidth="1"/>
    <col min="12" max="12" width="15.140625" customWidth="1"/>
    <col min="13" max="13" width="17" customWidth="1"/>
  </cols>
  <sheetData>
    <row r="2" spans="2:15" x14ac:dyDescent="0.25">
      <c r="C2" s="1" t="s">
        <v>84</v>
      </c>
      <c r="H2" s="19"/>
      <c r="I2" s="19"/>
      <c r="J2" s="19"/>
      <c r="K2" s="19"/>
      <c r="L2" s="19"/>
      <c r="M2" s="19"/>
      <c r="N2" s="19"/>
      <c r="O2" s="19"/>
    </row>
    <row r="3" spans="2:15" x14ac:dyDescent="0.25">
      <c r="H3" s="19"/>
      <c r="I3" s="19"/>
      <c r="J3" s="20"/>
      <c r="K3" s="19"/>
      <c r="L3" s="19"/>
      <c r="M3" s="19"/>
      <c r="N3" s="19"/>
      <c r="O3" s="19"/>
    </row>
    <row r="4" spans="2:15" x14ac:dyDescent="0.25">
      <c r="C4" s="26"/>
      <c r="D4" s="26"/>
      <c r="E4" s="26"/>
      <c r="F4" s="26"/>
      <c r="G4" s="13"/>
      <c r="H4" s="32" t="s">
        <v>6</v>
      </c>
      <c r="I4" s="19"/>
      <c r="J4" s="71"/>
      <c r="K4" s="71"/>
      <c r="L4" s="71"/>
      <c r="M4" s="71"/>
      <c r="N4" s="19"/>
      <c r="O4" s="19"/>
    </row>
    <row r="5" spans="2:15" ht="17.25" x14ac:dyDescent="0.25">
      <c r="C5" s="13" t="s">
        <v>41</v>
      </c>
      <c r="D5" s="13" t="s">
        <v>43</v>
      </c>
      <c r="E5" s="13" t="s">
        <v>44</v>
      </c>
      <c r="F5" s="13" t="s">
        <v>42</v>
      </c>
      <c r="G5" s="13"/>
      <c r="H5" s="19"/>
      <c r="I5" s="19"/>
      <c r="J5" s="21"/>
      <c r="K5" s="21"/>
      <c r="L5" s="21"/>
      <c r="M5" s="21"/>
      <c r="N5" s="19"/>
      <c r="O5" s="19"/>
    </row>
    <row r="6" spans="2:15" x14ac:dyDescent="0.25">
      <c r="C6" s="6">
        <v>38.590000000000003</v>
      </c>
      <c r="D6" s="6">
        <v>86.1</v>
      </c>
      <c r="E6" s="6">
        <v>56.83</v>
      </c>
      <c r="F6" s="6">
        <v>77.849999999999994</v>
      </c>
      <c r="G6" s="6"/>
      <c r="H6" s="28"/>
      <c r="I6" s="19"/>
      <c r="J6" s="22"/>
      <c r="K6" s="22"/>
      <c r="L6" s="22"/>
      <c r="M6" s="22"/>
      <c r="N6" s="19"/>
      <c r="O6" s="19"/>
    </row>
    <row r="7" spans="2:15" x14ac:dyDescent="0.25">
      <c r="C7" s="6">
        <v>42.61</v>
      </c>
      <c r="D7" s="6">
        <v>65.48</v>
      </c>
      <c r="E7" s="6">
        <v>59.78</v>
      </c>
      <c r="F7" s="6">
        <v>80.849999999999994</v>
      </c>
      <c r="G7" s="6"/>
      <c r="H7" s="28"/>
      <c r="I7" s="19"/>
      <c r="J7" s="22"/>
      <c r="K7" s="22"/>
      <c r="L7" s="22"/>
      <c r="M7" s="22"/>
      <c r="N7" s="19"/>
      <c r="O7" s="19"/>
    </row>
    <row r="8" spans="2:15" x14ac:dyDescent="0.25">
      <c r="C8" s="6">
        <v>37.08</v>
      </c>
      <c r="D8" s="6">
        <v>73.209999999999994</v>
      </c>
      <c r="E8" s="6">
        <v>55.33</v>
      </c>
      <c r="F8" s="6">
        <v>78.17</v>
      </c>
      <c r="G8" s="6"/>
      <c r="H8" s="28"/>
      <c r="I8" s="19"/>
      <c r="J8" s="22"/>
      <c r="K8" s="22"/>
      <c r="L8" s="22"/>
      <c r="M8" s="22"/>
      <c r="N8" s="19"/>
      <c r="O8" s="19"/>
    </row>
    <row r="9" spans="2:15" x14ac:dyDescent="0.25">
      <c r="C9" s="6"/>
      <c r="D9" s="6"/>
      <c r="E9" s="6"/>
      <c r="F9" s="6"/>
      <c r="G9" s="6"/>
      <c r="H9" s="28"/>
      <c r="I9" s="19"/>
      <c r="J9" s="22"/>
      <c r="K9" s="22"/>
      <c r="L9" s="22"/>
      <c r="M9" s="22"/>
      <c r="N9" s="19"/>
      <c r="O9" s="19"/>
    </row>
    <row r="10" spans="2:15" x14ac:dyDescent="0.25">
      <c r="C10" s="6"/>
      <c r="D10" s="6"/>
      <c r="E10" s="6"/>
      <c r="F10" s="6"/>
      <c r="H10" s="19"/>
      <c r="I10" s="19"/>
      <c r="J10" s="19"/>
      <c r="K10" s="19"/>
      <c r="L10" s="19"/>
      <c r="M10" s="19"/>
      <c r="N10" s="19"/>
      <c r="O10" s="19"/>
    </row>
    <row r="11" spans="2:15" x14ac:dyDescent="0.25">
      <c r="B11" t="s">
        <v>3</v>
      </c>
      <c r="C11" s="4">
        <f>AVERAGE(C6:C10)</f>
        <v>39.426666666666669</v>
      </c>
      <c r="D11" s="4">
        <f t="shared" ref="D11:F11" si="0">AVERAGE(D6:D10)</f>
        <v>74.929999999999993</v>
      </c>
      <c r="E11" s="4">
        <f t="shared" si="0"/>
        <v>57.313333333333333</v>
      </c>
      <c r="F11" s="4">
        <f t="shared" si="0"/>
        <v>78.956666666666663</v>
      </c>
      <c r="G11" s="18"/>
      <c r="H11" s="18"/>
      <c r="I11" s="19"/>
      <c r="J11" s="18"/>
      <c r="K11" s="18"/>
      <c r="L11" s="18"/>
      <c r="M11" s="18"/>
      <c r="N11" s="19"/>
      <c r="O11" s="19"/>
    </row>
    <row r="12" spans="2:15" x14ac:dyDescent="0.25">
      <c r="H12" s="19"/>
      <c r="I12" s="19"/>
      <c r="J12" s="19"/>
      <c r="K12" s="19"/>
      <c r="L12" s="19"/>
      <c r="M12" s="19"/>
      <c r="N12" s="19"/>
      <c r="O12" s="19"/>
    </row>
    <row r="13" spans="2:15" x14ac:dyDescent="0.25">
      <c r="B13" s="19"/>
      <c r="C13" s="20"/>
      <c r="D13" s="19"/>
      <c r="E13" s="19"/>
      <c r="F13" s="19"/>
      <c r="G13" s="19"/>
      <c r="H13" s="19"/>
      <c r="I13" s="19"/>
      <c r="J13" s="20"/>
      <c r="K13" s="19"/>
      <c r="L13" s="19"/>
      <c r="M13" s="19"/>
      <c r="N13" s="19"/>
    </row>
    <row r="14" spans="2:1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2:15" x14ac:dyDescent="0.25">
      <c r="B15" s="19"/>
      <c r="C15" s="21"/>
      <c r="D15" s="21"/>
      <c r="E15" s="21"/>
      <c r="F15" s="21"/>
      <c r="G15" s="21"/>
      <c r="H15" s="21"/>
      <c r="I15" s="19"/>
      <c r="J15" s="21"/>
      <c r="K15" s="21"/>
      <c r="L15" s="21"/>
      <c r="M15" s="21"/>
      <c r="N15" s="19"/>
    </row>
    <row r="16" spans="2:15" x14ac:dyDescent="0.25">
      <c r="B16" s="19"/>
      <c r="C16" s="22"/>
      <c r="D16" s="22"/>
      <c r="E16" s="22"/>
      <c r="F16" s="22"/>
      <c r="G16" s="22"/>
      <c r="H16" s="22"/>
      <c r="I16" s="19"/>
      <c r="J16" s="22"/>
      <c r="K16" s="22"/>
      <c r="L16" s="24"/>
      <c r="M16" s="24"/>
      <c r="N16" s="19"/>
    </row>
    <row r="17" spans="2:14" x14ac:dyDescent="0.25">
      <c r="B17" s="19"/>
      <c r="C17" s="22"/>
      <c r="D17" s="22"/>
      <c r="E17" s="22"/>
      <c r="F17" s="22"/>
      <c r="G17" s="22"/>
      <c r="H17" s="22"/>
      <c r="I17" s="19"/>
      <c r="J17" s="22"/>
      <c r="K17" s="22"/>
      <c r="L17" s="24"/>
      <c r="M17" s="24"/>
      <c r="N17" s="19"/>
    </row>
    <row r="18" spans="2:14" x14ac:dyDescent="0.25">
      <c r="B18" s="19"/>
      <c r="C18" s="22"/>
      <c r="D18" s="22"/>
      <c r="E18" s="22"/>
      <c r="F18" s="22"/>
      <c r="G18" s="22"/>
      <c r="H18" s="22"/>
      <c r="I18" s="19"/>
      <c r="J18" s="22"/>
      <c r="K18" s="22"/>
      <c r="L18" s="24"/>
      <c r="M18" s="24"/>
      <c r="N18" s="19"/>
    </row>
    <row r="19" spans="2:14" x14ac:dyDescent="0.25">
      <c r="B19" s="19"/>
      <c r="C19" s="22"/>
      <c r="D19" s="22"/>
      <c r="E19" s="22"/>
      <c r="F19" s="22"/>
      <c r="G19" s="22"/>
      <c r="H19" s="22"/>
      <c r="I19" s="19"/>
      <c r="J19" s="22"/>
      <c r="K19" s="22"/>
      <c r="L19" s="24"/>
      <c r="M19" s="24"/>
      <c r="N19" s="19"/>
    </row>
    <row r="20" spans="2:14" x14ac:dyDescent="0.25">
      <c r="B20" s="19"/>
      <c r="C20" s="18"/>
      <c r="D20" s="18"/>
      <c r="E20" s="18"/>
      <c r="F20" s="18"/>
      <c r="G20" s="18"/>
      <c r="H20" s="18"/>
      <c r="I20" s="19"/>
      <c r="J20" s="18"/>
      <c r="K20" s="18"/>
      <c r="L20" s="18"/>
      <c r="M20" s="18"/>
      <c r="N20" s="19"/>
    </row>
  </sheetData>
  <mergeCells count="2">
    <mergeCell ref="J4:K4"/>
    <mergeCell ref="L4:M4"/>
  </mergeCell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1"/>
  <sheetViews>
    <sheetView topLeftCell="A2" workbookViewId="0">
      <selection activeCell="J17" sqref="J17"/>
    </sheetView>
  </sheetViews>
  <sheetFormatPr baseColWidth="10" defaultRowHeight="15" x14ac:dyDescent="0.25"/>
  <cols>
    <col min="3" max="3" width="12.5703125" customWidth="1"/>
    <col min="4" max="4" width="11.5703125" customWidth="1"/>
    <col min="6" max="6" width="11.85546875" customWidth="1"/>
    <col min="8" max="8" width="12" customWidth="1"/>
    <col min="10" max="10" width="12" customWidth="1"/>
  </cols>
  <sheetData>
    <row r="3" spans="2:12" ht="17.25" x14ac:dyDescent="0.25">
      <c r="C3" s="16" t="s">
        <v>5</v>
      </c>
    </row>
    <row r="4" spans="2:12" x14ac:dyDescent="0.25">
      <c r="L4" s="32" t="s">
        <v>6</v>
      </c>
    </row>
    <row r="5" spans="2:12" x14ac:dyDescent="0.25">
      <c r="C5" s="76" t="s">
        <v>35</v>
      </c>
      <c r="D5" s="77"/>
      <c r="E5" s="77"/>
      <c r="F5" s="78"/>
      <c r="G5" s="76" t="s">
        <v>36</v>
      </c>
      <c r="H5" s="77"/>
      <c r="I5" s="77"/>
      <c r="J5" s="78"/>
    </row>
    <row r="6" spans="2:12" x14ac:dyDescent="0.25">
      <c r="C6" s="72" t="s">
        <v>89</v>
      </c>
      <c r="D6" s="73"/>
      <c r="E6" s="74" t="s">
        <v>90</v>
      </c>
      <c r="F6" s="75"/>
      <c r="G6" s="72" t="s">
        <v>89</v>
      </c>
      <c r="H6" s="73"/>
      <c r="I6" s="74" t="s">
        <v>90</v>
      </c>
      <c r="J6" s="75"/>
    </row>
    <row r="7" spans="2:12" x14ac:dyDescent="0.25">
      <c r="C7" s="33" t="s">
        <v>1</v>
      </c>
      <c r="D7" s="35" t="s">
        <v>88</v>
      </c>
      <c r="E7" s="34" t="s">
        <v>1</v>
      </c>
      <c r="F7" s="35" t="s">
        <v>88</v>
      </c>
      <c r="G7" s="33" t="s">
        <v>1</v>
      </c>
      <c r="H7" s="35" t="s">
        <v>88</v>
      </c>
      <c r="I7" s="34" t="s">
        <v>1</v>
      </c>
      <c r="J7" s="35" t="s">
        <v>88</v>
      </c>
    </row>
    <row r="8" spans="2:12" x14ac:dyDescent="0.25">
      <c r="C8" s="6">
        <v>2689.08</v>
      </c>
      <c r="D8" s="6">
        <v>1977.39</v>
      </c>
      <c r="E8" s="6">
        <v>2142.59</v>
      </c>
      <c r="F8" s="6">
        <v>1878.01</v>
      </c>
      <c r="G8" s="6">
        <v>2889.67</v>
      </c>
      <c r="H8" s="25">
        <v>2450.5934959349593</v>
      </c>
      <c r="I8" s="6">
        <v>2660.82</v>
      </c>
      <c r="J8" s="6">
        <v>1945.83</v>
      </c>
    </row>
    <row r="9" spans="2:12" x14ac:dyDescent="0.25">
      <c r="C9" s="6">
        <v>2717.36</v>
      </c>
      <c r="D9" s="6">
        <v>1927.12</v>
      </c>
      <c r="E9" s="6">
        <v>2771.37</v>
      </c>
      <c r="F9" s="6">
        <v>1714.76</v>
      </c>
      <c r="G9" s="6">
        <v>2873.74</v>
      </c>
      <c r="H9" s="25">
        <v>2425.1666666666665</v>
      </c>
      <c r="I9" s="6">
        <v>2122.58</v>
      </c>
      <c r="J9" s="6">
        <v>1671.04</v>
      </c>
    </row>
    <row r="10" spans="2:12" x14ac:dyDescent="0.25">
      <c r="C10" s="6">
        <v>2724.7</v>
      </c>
      <c r="D10" s="6">
        <v>2051.21</v>
      </c>
      <c r="E10" s="6">
        <v>2654</v>
      </c>
      <c r="F10" s="6">
        <v>2088.3200000000002</v>
      </c>
      <c r="G10" s="6">
        <v>2416.1799999999998</v>
      </c>
      <c r="H10" s="25">
        <v>2289.6393442622953</v>
      </c>
      <c r="I10" s="6">
        <v>2268.7199999999998</v>
      </c>
      <c r="J10" s="6">
        <v>1739.84</v>
      </c>
    </row>
    <row r="11" spans="2:12" x14ac:dyDescent="0.25">
      <c r="C11" s="6">
        <v>2453.12</v>
      </c>
      <c r="E11" s="6">
        <v>2126.71</v>
      </c>
      <c r="F11" s="6"/>
      <c r="H11" s="25">
        <v>2508.377659574468</v>
      </c>
    </row>
    <row r="12" spans="2:12" x14ac:dyDescent="0.25">
      <c r="F12" s="6"/>
      <c r="H12" s="50">
        <v>2391.6192771084338</v>
      </c>
    </row>
    <row r="13" spans="2:12" x14ac:dyDescent="0.25">
      <c r="F13" s="6"/>
    </row>
    <row r="14" spans="2:12" x14ac:dyDescent="0.25">
      <c r="B14" t="s">
        <v>3</v>
      </c>
      <c r="C14" s="4">
        <f t="shared" ref="C14:J14" si="0">AVERAGE(C8:C12)</f>
        <v>2646.0650000000001</v>
      </c>
      <c r="D14" s="4">
        <f t="shared" si="0"/>
        <v>1985.24</v>
      </c>
      <c r="E14" s="4">
        <f t="shared" si="0"/>
        <v>2423.6675</v>
      </c>
      <c r="F14" s="4">
        <f t="shared" si="0"/>
        <v>1893.6966666666667</v>
      </c>
      <c r="G14" s="4">
        <f t="shared" si="0"/>
        <v>2726.53</v>
      </c>
      <c r="H14" s="4">
        <f>AVERAGE(H8:H12)</f>
        <v>2413.0792887093644</v>
      </c>
      <c r="I14" s="4">
        <f t="shared" si="0"/>
        <v>2350.7066666666665</v>
      </c>
      <c r="J14" s="4">
        <f t="shared" si="0"/>
        <v>1785.57</v>
      </c>
    </row>
    <row r="17" spans="3:10" x14ac:dyDescent="0.25">
      <c r="J17">
        <f>TTEST(I8:I11,J8:J10,2,2)</f>
        <v>3.5246419716060698E-2</v>
      </c>
    </row>
    <row r="19" spans="3:10" x14ac:dyDescent="0.25">
      <c r="C19" s="3"/>
    </row>
    <row r="20" spans="3:10" x14ac:dyDescent="0.25">
      <c r="C20" s="3"/>
    </row>
    <row r="21" spans="3:10" x14ac:dyDescent="0.25">
      <c r="C21" s="3"/>
    </row>
  </sheetData>
  <mergeCells count="6">
    <mergeCell ref="C6:D6"/>
    <mergeCell ref="E6:F6"/>
    <mergeCell ref="G6:H6"/>
    <mergeCell ref="I6:J6"/>
    <mergeCell ref="C5:F5"/>
    <mergeCell ref="G5:J5"/>
  </mergeCells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workbookViewId="0">
      <selection activeCell="G16" sqref="G16"/>
    </sheetView>
  </sheetViews>
  <sheetFormatPr baseColWidth="10" defaultRowHeight="15" x14ac:dyDescent="0.25"/>
  <cols>
    <col min="3" max="3" width="17" customWidth="1"/>
    <col min="4" max="4" width="16.140625" customWidth="1"/>
    <col min="5" max="5" width="13.85546875" customWidth="1"/>
    <col min="6" max="6" width="15.140625" customWidth="1"/>
    <col min="7" max="7" width="14.42578125" customWidth="1"/>
  </cols>
  <sheetData>
    <row r="3" spans="2:6" ht="17.25" x14ac:dyDescent="0.25">
      <c r="B3" s="15"/>
      <c r="C3" s="14" t="s">
        <v>5</v>
      </c>
    </row>
    <row r="4" spans="2:6" x14ac:dyDescent="0.25">
      <c r="F4" t="s">
        <v>6</v>
      </c>
    </row>
    <row r="5" spans="2:6" x14ac:dyDescent="0.25">
      <c r="C5" s="15" t="s">
        <v>91</v>
      </c>
      <c r="D5" s="15" t="s">
        <v>92</v>
      </c>
    </row>
    <row r="6" spans="2:6" x14ac:dyDescent="0.25">
      <c r="C6" s="3">
        <v>2965.26</v>
      </c>
      <c r="D6" s="3">
        <v>2033.51</v>
      </c>
    </row>
    <row r="7" spans="2:6" x14ac:dyDescent="0.25">
      <c r="C7" s="3">
        <v>2751.56</v>
      </c>
      <c r="D7" s="3">
        <v>1653.46</v>
      </c>
    </row>
    <row r="8" spans="2:6" x14ac:dyDescent="0.25">
      <c r="C8" s="3">
        <v>2633.88</v>
      </c>
      <c r="D8" s="3">
        <v>1954.56</v>
      </c>
    </row>
    <row r="9" spans="2:6" x14ac:dyDescent="0.25">
      <c r="C9" s="3"/>
      <c r="D9" s="3">
        <v>2065.6</v>
      </c>
    </row>
    <row r="10" spans="2:6" x14ac:dyDescent="0.25">
      <c r="C10" s="3"/>
      <c r="D10" s="3"/>
      <c r="F10" s="3"/>
    </row>
    <row r="11" spans="2:6" x14ac:dyDescent="0.25">
      <c r="B11" t="s">
        <v>3</v>
      </c>
      <c r="C11" s="7">
        <f>AVERAGE(C6:C9)</f>
        <v>2783.5666666666671</v>
      </c>
      <c r="D11" s="7">
        <f>AVERAGE(D6:D9)</f>
        <v>1926.7825000000003</v>
      </c>
    </row>
    <row r="12" spans="2:6" x14ac:dyDescent="0.25">
      <c r="B12" s="6"/>
      <c r="C12" s="6"/>
    </row>
    <row r="13" spans="2:6" x14ac:dyDescent="0.25">
      <c r="C13" s="15" t="s">
        <v>93</v>
      </c>
      <c r="D13" s="15" t="s">
        <v>94</v>
      </c>
    </row>
    <row r="14" spans="2:6" x14ac:dyDescent="0.25">
      <c r="B14" s="6"/>
      <c r="C14" s="3">
        <v>2395.4299999999998</v>
      </c>
      <c r="D14" s="3">
        <v>2373.2600000000002</v>
      </c>
    </row>
    <row r="15" spans="2:6" x14ac:dyDescent="0.25">
      <c r="B15" s="6"/>
      <c r="C15" s="3">
        <v>2472.06</v>
      </c>
      <c r="D15" s="3">
        <v>2118.2600000000002</v>
      </c>
    </row>
    <row r="16" spans="2:6" x14ac:dyDescent="0.25">
      <c r="B16" s="6"/>
      <c r="C16" s="3">
        <v>2508.39</v>
      </c>
      <c r="D16" s="3">
        <v>2127.52</v>
      </c>
    </row>
    <row r="17" spans="2:4" x14ac:dyDescent="0.25">
      <c r="C17" s="3"/>
      <c r="D17" s="3">
        <v>2115.39</v>
      </c>
    </row>
    <row r="19" spans="2:4" x14ac:dyDescent="0.25">
      <c r="B19" t="s">
        <v>3</v>
      </c>
      <c r="C19" s="7">
        <f>AVERAGE(C14:C17)</f>
        <v>2458.6266666666666</v>
      </c>
      <c r="D19" s="7">
        <f>AVERAGE(D14:D17)</f>
        <v>2183.6075000000001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6"/>
  <sheetViews>
    <sheetView workbookViewId="0">
      <selection activeCell="H14" sqref="H14"/>
    </sheetView>
  </sheetViews>
  <sheetFormatPr baseColWidth="10" defaultRowHeight="15" x14ac:dyDescent="0.25"/>
  <cols>
    <col min="3" max="3" width="17" customWidth="1"/>
    <col min="4" max="4" width="16.140625" customWidth="1"/>
    <col min="5" max="6" width="15.140625" customWidth="1"/>
    <col min="7" max="7" width="14.42578125" customWidth="1"/>
  </cols>
  <sheetData>
    <row r="3" spans="2:6" ht="17.25" x14ac:dyDescent="0.25">
      <c r="B3" s="15"/>
      <c r="C3" s="14" t="s">
        <v>5</v>
      </c>
    </row>
    <row r="5" spans="2:6" x14ac:dyDescent="0.25">
      <c r="C5" s="15" t="s">
        <v>91</v>
      </c>
      <c r="D5" s="15" t="s">
        <v>92</v>
      </c>
      <c r="E5" s="15" t="s">
        <v>95</v>
      </c>
      <c r="F5" s="15" t="s">
        <v>96</v>
      </c>
    </row>
    <row r="6" spans="2:6" x14ac:dyDescent="0.25">
      <c r="C6" s="3">
        <v>2434.75</v>
      </c>
      <c r="D6" s="3">
        <v>1960.63</v>
      </c>
      <c r="E6" s="3">
        <v>2587.2199999999998</v>
      </c>
      <c r="F6" s="3">
        <v>2583.38</v>
      </c>
    </row>
    <row r="7" spans="2:6" x14ac:dyDescent="0.25">
      <c r="C7" s="3">
        <v>2617.02</v>
      </c>
      <c r="D7" s="3">
        <v>2020.86</v>
      </c>
      <c r="E7" s="3">
        <v>2591.59</v>
      </c>
      <c r="F7" s="3">
        <v>2464.46</v>
      </c>
    </row>
    <row r="8" spans="2:6" x14ac:dyDescent="0.25">
      <c r="C8" s="3">
        <v>2515.5500000000002</v>
      </c>
      <c r="D8" s="3">
        <v>2103.75</v>
      </c>
      <c r="E8" s="3">
        <v>2457.16</v>
      </c>
      <c r="F8" s="3">
        <v>2452.5</v>
      </c>
    </row>
    <row r="9" spans="2:6" x14ac:dyDescent="0.25">
      <c r="C9" s="3">
        <v>2580.4899999999998</v>
      </c>
      <c r="D9" s="3">
        <v>2160.11</v>
      </c>
      <c r="E9" s="3">
        <v>2383.34</v>
      </c>
      <c r="F9" s="3">
        <v>2208.04</v>
      </c>
    </row>
    <row r="10" spans="2:6" x14ac:dyDescent="0.25">
      <c r="C10" s="3"/>
      <c r="D10" s="3"/>
    </row>
    <row r="11" spans="2:6" x14ac:dyDescent="0.25">
      <c r="B11" t="s">
        <v>3</v>
      </c>
      <c r="C11" s="7">
        <f>AVERAGE(C6:C9)</f>
        <v>2536.9525000000003</v>
      </c>
      <c r="D11" s="7">
        <f>AVERAGE(D6:D9)</f>
        <v>2061.3375000000001</v>
      </c>
      <c r="E11" s="7">
        <f>AVERAGE(E6:E9)</f>
        <v>2504.8274999999999</v>
      </c>
      <c r="F11" s="7">
        <f>AVERAGE(F6:F9)</f>
        <v>2427.0950000000003</v>
      </c>
    </row>
    <row r="12" spans="2:6" x14ac:dyDescent="0.25">
      <c r="B12" s="6"/>
      <c r="C12" s="6"/>
    </row>
    <row r="14" spans="2:6" x14ac:dyDescent="0.25">
      <c r="B14" t="s">
        <v>6</v>
      </c>
    </row>
    <row r="15" spans="2:6" x14ac:dyDescent="0.25">
      <c r="B15" s="6"/>
    </row>
    <row r="16" spans="2:6" x14ac:dyDescent="0.25">
      <c r="B16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2"/>
  <sheetViews>
    <sheetView topLeftCell="A8" workbookViewId="0">
      <selection activeCell="K24" sqref="K24"/>
    </sheetView>
  </sheetViews>
  <sheetFormatPr baseColWidth="10" defaultRowHeight="15" x14ac:dyDescent="0.25"/>
  <cols>
    <col min="3" max="3" width="17" customWidth="1"/>
    <col min="4" max="4" width="17.140625" customWidth="1"/>
    <col min="5" max="6" width="15.140625" customWidth="1"/>
    <col min="7" max="7" width="14.42578125" customWidth="1"/>
  </cols>
  <sheetData>
    <row r="3" spans="2:16" ht="17.25" x14ac:dyDescent="0.25">
      <c r="B3" s="15"/>
      <c r="C3" s="14" t="s">
        <v>5</v>
      </c>
    </row>
    <row r="4" spans="2:16" x14ac:dyDescent="0.25">
      <c r="B4" s="15"/>
      <c r="C4" s="14"/>
    </row>
    <row r="5" spans="2:16" ht="17.25" x14ac:dyDescent="0.25">
      <c r="C5" s="69" t="s">
        <v>97</v>
      </c>
      <c r="D5" s="69"/>
      <c r="E5" s="69"/>
      <c r="F5" s="69"/>
      <c r="H5" t="s">
        <v>6</v>
      </c>
    </row>
    <row r="6" spans="2:16" x14ac:dyDescent="0.25">
      <c r="C6" s="15" t="s">
        <v>35</v>
      </c>
      <c r="D6" s="15" t="s">
        <v>73</v>
      </c>
      <c r="E6" s="15" t="s">
        <v>36</v>
      </c>
      <c r="F6" s="15" t="s">
        <v>74</v>
      </c>
    </row>
    <row r="7" spans="2:16" x14ac:dyDescent="0.25">
      <c r="C7" s="3">
        <v>2753.56</v>
      </c>
      <c r="D7" s="3">
        <v>2460.5</v>
      </c>
      <c r="E7" s="3">
        <v>2682.66</v>
      </c>
      <c r="F7" s="3">
        <v>2817.3</v>
      </c>
    </row>
    <row r="8" spans="2:16" x14ac:dyDescent="0.25">
      <c r="C8" s="3">
        <v>2683.04</v>
      </c>
      <c r="D8" s="3">
        <v>2196.9</v>
      </c>
      <c r="E8" s="3">
        <v>2657.3</v>
      </c>
      <c r="F8" s="3">
        <v>2575.63</v>
      </c>
    </row>
    <row r="9" spans="2:16" x14ac:dyDescent="0.25">
      <c r="C9" s="3">
        <v>2657.6</v>
      </c>
      <c r="D9" s="3">
        <v>2218.62</v>
      </c>
      <c r="E9" s="3">
        <v>2928.54</v>
      </c>
      <c r="F9" s="3">
        <v>2405.58</v>
      </c>
      <c r="H9" s="19"/>
      <c r="I9" s="19"/>
      <c r="J9" s="19"/>
      <c r="K9" s="19"/>
      <c r="L9" s="19"/>
      <c r="M9" s="19"/>
      <c r="N9" s="19"/>
      <c r="O9" s="19"/>
      <c r="P9" s="19"/>
    </row>
    <row r="10" spans="2:16" x14ac:dyDescent="0.25">
      <c r="D10" s="3"/>
      <c r="E10" s="3"/>
      <c r="F10" s="3"/>
      <c r="H10" s="71"/>
      <c r="I10" s="71"/>
      <c r="J10" s="71"/>
      <c r="K10" s="71"/>
      <c r="L10" s="19"/>
      <c r="M10" s="71"/>
      <c r="N10" s="71"/>
      <c r="O10" s="71"/>
      <c r="P10" s="71"/>
    </row>
    <row r="11" spans="2:16" x14ac:dyDescent="0.25">
      <c r="D11" s="3"/>
      <c r="H11" s="53"/>
      <c r="I11" s="53"/>
      <c r="J11" s="53"/>
      <c r="K11" s="53"/>
      <c r="L11" s="19"/>
      <c r="M11" s="53"/>
      <c r="N11" s="53"/>
      <c r="O11" s="53"/>
      <c r="P11" s="53"/>
    </row>
    <row r="12" spans="2:16" x14ac:dyDescent="0.25">
      <c r="B12" t="s">
        <v>3</v>
      </c>
      <c r="C12" s="7">
        <f>AVERAGE(C7:C8)</f>
        <v>2718.3</v>
      </c>
      <c r="D12" s="7">
        <f>AVERAGE(D7:D10)</f>
        <v>2292.0066666666667</v>
      </c>
      <c r="E12" s="7">
        <f>AVERAGE(E7:E10)</f>
        <v>2756.1666666666665</v>
      </c>
      <c r="F12" s="7">
        <f>AVERAGE(F7:F10)</f>
        <v>2599.5033333333336</v>
      </c>
      <c r="H12" s="54"/>
      <c r="I12" s="55"/>
      <c r="J12" s="54"/>
      <c r="K12" s="54"/>
      <c r="L12" s="19"/>
      <c r="M12" s="56"/>
      <c r="N12" s="54"/>
      <c r="O12" s="51"/>
      <c r="P12" s="57"/>
    </row>
    <row r="13" spans="2:16" x14ac:dyDescent="0.25">
      <c r="B13" s="6"/>
      <c r="C13" s="6"/>
      <c r="I13" s="58"/>
      <c r="J13" s="54"/>
      <c r="K13" s="54"/>
      <c r="L13" s="19"/>
      <c r="M13" s="51"/>
      <c r="N13" s="54"/>
      <c r="O13" s="52"/>
      <c r="P13" s="52"/>
    </row>
    <row r="14" spans="2:16" x14ac:dyDescent="0.25">
      <c r="D14">
        <f>TTEST(C7:C9,D7:D9,2,2)</f>
        <v>1.0408887228651674E-2</v>
      </c>
      <c r="F14">
        <f>TTEST(E7:E9,F7:F9,2,2)</f>
        <v>0.34799241603377801</v>
      </c>
      <c r="I14" s="58"/>
      <c r="J14" s="58"/>
      <c r="K14" s="58"/>
      <c r="L14" s="19"/>
      <c r="M14" s="52"/>
      <c r="N14" s="52"/>
      <c r="O14" s="52"/>
      <c r="P14" s="52"/>
    </row>
    <row r="15" spans="2:16" ht="17.25" x14ac:dyDescent="0.25">
      <c r="C15" s="69" t="s">
        <v>98</v>
      </c>
      <c r="D15" s="69"/>
      <c r="E15" s="69"/>
      <c r="F15" s="69"/>
      <c r="I15" s="19"/>
      <c r="J15" s="19"/>
      <c r="K15" s="19"/>
      <c r="L15" s="19"/>
      <c r="M15" s="19"/>
      <c r="N15" s="19"/>
      <c r="O15" s="52"/>
      <c r="P15" s="19"/>
    </row>
    <row r="16" spans="2:16" x14ac:dyDescent="0.25">
      <c r="B16" s="6"/>
      <c r="C16" s="15" t="s">
        <v>35</v>
      </c>
      <c r="D16" s="15" t="s">
        <v>73</v>
      </c>
      <c r="E16" s="15" t="s">
        <v>36</v>
      </c>
      <c r="F16" s="15" t="s">
        <v>74</v>
      </c>
      <c r="I16" s="18"/>
      <c r="J16" s="18"/>
      <c r="K16" s="18"/>
      <c r="L16" s="19"/>
      <c r="M16" s="18"/>
      <c r="N16" s="18"/>
      <c r="O16" s="18"/>
      <c r="P16" s="18"/>
    </row>
    <row r="17" spans="2:16" x14ac:dyDescent="0.25">
      <c r="B17" s="6"/>
      <c r="C17" s="3">
        <v>1803.48</v>
      </c>
      <c r="D17" s="3">
        <v>1271</v>
      </c>
      <c r="E17" s="3">
        <v>1416.06</v>
      </c>
      <c r="F17" s="3">
        <v>1326.02</v>
      </c>
      <c r="I17" s="59"/>
      <c r="J17" s="59"/>
      <c r="K17" s="59"/>
      <c r="L17" s="19"/>
      <c r="M17" s="59"/>
      <c r="N17" s="59"/>
      <c r="O17" s="59"/>
      <c r="P17" s="59"/>
    </row>
    <row r="18" spans="2:16" x14ac:dyDescent="0.25">
      <c r="C18" s="3">
        <v>1685.84</v>
      </c>
      <c r="D18" s="3">
        <v>1205.0899999999999</v>
      </c>
      <c r="E18" s="3">
        <v>1697.68</v>
      </c>
      <c r="F18" s="3">
        <v>1214.78</v>
      </c>
      <c r="I18" s="19"/>
      <c r="J18" s="19"/>
      <c r="K18" s="19"/>
      <c r="L18" s="19"/>
      <c r="M18" s="19"/>
      <c r="N18" s="19"/>
      <c r="O18" s="19"/>
      <c r="P18" s="19"/>
    </row>
    <row r="19" spans="2:16" x14ac:dyDescent="0.25">
      <c r="C19" s="3">
        <v>1814.76</v>
      </c>
      <c r="D19" s="3">
        <v>1197.71</v>
      </c>
      <c r="E19" s="3">
        <v>1723.76</v>
      </c>
      <c r="F19" s="3">
        <v>989.6</v>
      </c>
    </row>
    <row r="20" spans="2:16" x14ac:dyDescent="0.25">
      <c r="C20" s="3"/>
      <c r="D20" s="3">
        <v>1199.78</v>
      </c>
      <c r="E20" s="3"/>
      <c r="F20" s="3"/>
    </row>
    <row r="21" spans="2:16" x14ac:dyDescent="0.25">
      <c r="D21" s="3"/>
    </row>
    <row r="22" spans="2:16" x14ac:dyDescent="0.25">
      <c r="B22" t="s">
        <v>3</v>
      </c>
      <c r="C22" s="7">
        <f>AVERAGE(C17:C20)</f>
        <v>1768.0266666666666</v>
      </c>
      <c r="D22" s="7">
        <f>AVERAGE(D17:D20)</f>
        <v>1218.395</v>
      </c>
      <c r="E22" s="7">
        <f>AVERAGE(E17:E20)</f>
        <v>1612.5</v>
      </c>
      <c r="F22" s="7">
        <f>AVERAGE(F17:F20)</f>
        <v>1176.8</v>
      </c>
    </row>
  </sheetData>
  <mergeCells count="4">
    <mergeCell ref="C5:F5"/>
    <mergeCell ref="C15:F15"/>
    <mergeCell ref="H10:K10"/>
    <mergeCell ref="M10:P10"/>
  </mergeCell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9"/>
  <sheetViews>
    <sheetView topLeftCell="F2" workbookViewId="0">
      <selection activeCell="O3" sqref="O3"/>
    </sheetView>
  </sheetViews>
  <sheetFormatPr baseColWidth="10" defaultRowHeight="15" x14ac:dyDescent="0.25"/>
  <cols>
    <col min="7" max="7" width="10.7109375" customWidth="1"/>
  </cols>
  <sheetData>
    <row r="3" spans="2:15" x14ac:dyDescent="0.25">
      <c r="C3" s="1" t="s">
        <v>2</v>
      </c>
      <c r="J3" s="1" t="s">
        <v>192</v>
      </c>
      <c r="O3" t="s">
        <v>193</v>
      </c>
    </row>
    <row r="5" spans="2:15" x14ac:dyDescent="0.25">
      <c r="C5" s="15" t="s">
        <v>99</v>
      </c>
      <c r="D5" s="15" t="s">
        <v>100</v>
      </c>
      <c r="G5" t="s">
        <v>101</v>
      </c>
    </row>
    <row r="6" spans="2:15" x14ac:dyDescent="0.25">
      <c r="C6" s="3">
        <v>0.79</v>
      </c>
      <c r="D6" s="36">
        <v>0.78300000000000003</v>
      </c>
    </row>
    <row r="7" spans="2:15" x14ac:dyDescent="0.25">
      <c r="C7" s="3">
        <v>0.77</v>
      </c>
      <c r="D7" s="36">
        <v>0.21099999999999999</v>
      </c>
    </row>
    <row r="8" spans="2:15" x14ac:dyDescent="0.25">
      <c r="C8" s="36">
        <v>1.0129999999999999</v>
      </c>
      <c r="D8" s="36">
        <v>0.73699999999999999</v>
      </c>
    </row>
    <row r="9" spans="2:15" x14ac:dyDescent="0.25">
      <c r="C9" s="3">
        <v>1.35</v>
      </c>
      <c r="D9" s="36">
        <v>0.96199999999999997</v>
      </c>
    </row>
    <row r="10" spans="2:15" x14ac:dyDescent="0.25">
      <c r="C10" s="3">
        <v>0.95</v>
      </c>
      <c r="D10" s="36">
        <v>0.57999999999999996</v>
      </c>
      <c r="H10" t="s">
        <v>190</v>
      </c>
    </row>
    <row r="11" spans="2:15" x14ac:dyDescent="0.25">
      <c r="C11" s="3">
        <v>1.22</v>
      </c>
      <c r="D11" s="36">
        <v>0.5</v>
      </c>
    </row>
    <row r="12" spans="2:15" x14ac:dyDescent="0.25">
      <c r="C12" s="3">
        <v>1.02</v>
      </c>
      <c r="D12" s="36">
        <v>0.9</v>
      </c>
    </row>
    <row r="13" spans="2:15" x14ac:dyDescent="0.25">
      <c r="C13" s="3">
        <v>0.85</v>
      </c>
      <c r="D13" s="36">
        <v>0.7</v>
      </c>
    </row>
    <row r="14" spans="2:15" x14ac:dyDescent="0.25">
      <c r="B14" t="s">
        <v>3</v>
      </c>
      <c r="C14" s="4">
        <f>AVERAGE(C6:C13)</f>
        <v>0.9953749999999999</v>
      </c>
      <c r="D14" s="4">
        <f>AVERAGE(D6:D13)</f>
        <v>0.67162500000000003</v>
      </c>
    </row>
    <row r="17" spans="2:8" x14ac:dyDescent="0.25">
      <c r="B17" t="s">
        <v>6</v>
      </c>
    </row>
    <row r="19" spans="2:8" x14ac:dyDescent="0.25">
      <c r="H19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R20"/>
  <sheetViews>
    <sheetView workbookViewId="0">
      <selection activeCell="O4" sqref="O4"/>
    </sheetView>
  </sheetViews>
  <sheetFormatPr baseColWidth="10" defaultRowHeight="15" x14ac:dyDescent="0.25"/>
  <cols>
    <col min="3" max="3" width="13.7109375" customWidth="1"/>
    <col min="12" max="12" width="14.42578125" customWidth="1"/>
  </cols>
  <sheetData>
    <row r="4" spans="3:18" x14ac:dyDescent="0.25">
      <c r="C4" s="1" t="s">
        <v>18</v>
      </c>
    </row>
    <row r="6" spans="3:18" x14ac:dyDescent="0.25">
      <c r="D6" s="68" t="s">
        <v>102</v>
      </c>
      <c r="E6" s="68"/>
      <c r="F6" s="68"/>
      <c r="G6" s="68"/>
      <c r="H6" s="68"/>
      <c r="I6" s="68"/>
      <c r="J6" s="68"/>
      <c r="L6" s="10"/>
      <c r="M6" s="68" t="s">
        <v>103</v>
      </c>
      <c r="N6" s="68"/>
      <c r="O6" s="68"/>
      <c r="P6" s="68"/>
      <c r="Q6" s="68"/>
      <c r="R6" s="68"/>
    </row>
    <row r="7" spans="3:18" x14ac:dyDescent="0.25">
      <c r="D7" s="67" t="s">
        <v>16</v>
      </c>
      <c r="E7" s="67"/>
      <c r="F7" s="67"/>
      <c r="G7" s="67"/>
      <c r="H7" s="67"/>
      <c r="I7" s="67"/>
      <c r="J7" s="67"/>
      <c r="L7" s="11"/>
      <c r="M7" s="67" t="s">
        <v>16</v>
      </c>
      <c r="N7" s="67"/>
      <c r="O7" s="67"/>
      <c r="P7" s="67"/>
      <c r="Q7" s="67"/>
      <c r="R7" s="67"/>
    </row>
    <row r="8" spans="3:18" x14ac:dyDescent="0.25">
      <c r="C8" s="1" t="s">
        <v>19</v>
      </c>
      <c r="D8" s="15" t="s">
        <v>7</v>
      </c>
      <c r="E8" s="15" t="s">
        <v>8</v>
      </c>
      <c r="F8" s="15" t="s">
        <v>9</v>
      </c>
      <c r="G8" s="15" t="s">
        <v>10</v>
      </c>
      <c r="H8" s="15" t="s">
        <v>11</v>
      </c>
      <c r="I8" s="15" t="s">
        <v>12</v>
      </c>
      <c r="J8" s="15" t="s">
        <v>13</v>
      </c>
      <c r="L8" s="1" t="s">
        <v>19</v>
      </c>
      <c r="M8" s="15" t="s">
        <v>7</v>
      </c>
      <c r="N8" s="15" t="s">
        <v>8</v>
      </c>
      <c r="O8" s="15" t="s">
        <v>9</v>
      </c>
      <c r="P8" s="15" t="s">
        <v>10</v>
      </c>
      <c r="Q8" s="15" t="s">
        <v>11</v>
      </c>
      <c r="R8" s="15" t="s">
        <v>12</v>
      </c>
    </row>
    <row r="9" spans="3:18" x14ac:dyDescent="0.25">
      <c r="C9" s="3">
        <v>1</v>
      </c>
      <c r="D9" s="3">
        <v>64.849999999999994</v>
      </c>
      <c r="E9" s="3">
        <v>48.55</v>
      </c>
      <c r="F9" s="3">
        <v>67.53</v>
      </c>
      <c r="G9" s="3">
        <v>59.89</v>
      </c>
      <c r="H9" s="3">
        <v>60.633200000000002</v>
      </c>
      <c r="I9" s="3">
        <v>61.460149999999999</v>
      </c>
      <c r="J9" s="3">
        <v>60.22775</v>
      </c>
      <c r="L9" s="3">
        <v>1</v>
      </c>
      <c r="M9" s="3">
        <v>67.881900000000002</v>
      </c>
      <c r="N9" s="3">
        <v>57.584499999999998</v>
      </c>
      <c r="O9" s="3">
        <v>32.870649999999998</v>
      </c>
      <c r="P9" s="3">
        <v>65.660250000000005</v>
      </c>
      <c r="Q9" s="3">
        <v>61.152050000000003</v>
      </c>
      <c r="R9" s="3">
        <v>60.698050000000002</v>
      </c>
    </row>
    <row r="10" spans="3:18" x14ac:dyDescent="0.25">
      <c r="C10" s="3">
        <v>5</v>
      </c>
      <c r="D10" s="3">
        <v>65.34</v>
      </c>
      <c r="E10" s="3">
        <v>49.54</v>
      </c>
      <c r="F10" s="3">
        <v>67.430000000000007</v>
      </c>
      <c r="G10" s="3">
        <v>61.25</v>
      </c>
      <c r="H10" s="3">
        <v>61.979149999999997</v>
      </c>
      <c r="I10" s="3">
        <v>61.784500000000001</v>
      </c>
      <c r="J10" s="3">
        <v>60.519649999999999</v>
      </c>
      <c r="L10" s="3">
        <v>5</v>
      </c>
      <c r="M10" s="3">
        <v>69.40625</v>
      </c>
      <c r="N10" s="3">
        <v>58.038550000000001</v>
      </c>
      <c r="O10" s="3">
        <v>33.649050000000003</v>
      </c>
      <c r="P10" s="3">
        <v>66.892700000000005</v>
      </c>
      <c r="Q10" s="3">
        <v>60.811549999999997</v>
      </c>
      <c r="R10" s="3">
        <v>59.903399999999998</v>
      </c>
    </row>
    <row r="11" spans="3:18" x14ac:dyDescent="0.25">
      <c r="C11" s="3">
        <v>10</v>
      </c>
      <c r="D11" s="3">
        <v>69.8</v>
      </c>
      <c r="E11" s="3">
        <v>51.91</v>
      </c>
      <c r="F11" s="3">
        <v>69.489999999999995</v>
      </c>
      <c r="G11" s="3">
        <v>65.84</v>
      </c>
      <c r="H11" s="3">
        <v>62.741300000000003</v>
      </c>
      <c r="I11" s="3">
        <v>62.384549999999997</v>
      </c>
      <c r="J11" s="3">
        <v>63.114249999999998</v>
      </c>
      <c r="L11" s="3">
        <v>10</v>
      </c>
      <c r="M11" s="3">
        <v>75.179299999999998</v>
      </c>
      <c r="N11" s="3">
        <v>62.546700000000001</v>
      </c>
      <c r="O11" s="3">
        <v>35.205800000000004</v>
      </c>
      <c r="P11" s="3">
        <v>71.254900000000006</v>
      </c>
      <c r="Q11" s="3">
        <v>63.665599999999998</v>
      </c>
      <c r="R11" s="3">
        <v>61.898049999999998</v>
      </c>
    </row>
    <row r="12" spans="3:18" x14ac:dyDescent="0.25">
      <c r="C12" s="3">
        <v>20</v>
      </c>
      <c r="D12" s="3">
        <v>98.5</v>
      </c>
      <c r="E12" s="3">
        <v>66.34</v>
      </c>
      <c r="F12" s="3">
        <v>93.96</v>
      </c>
      <c r="G12" s="3">
        <v>101.5</v>
      </c>
      <c r="H12" s="3">
        <v>70.833250000000007</v>
      </c>
      <c r="I12" s="3">
        <v>71.0441</v>
      </c>
      <c r="J12" s="3">
        <v>83.303700000000006</v>
      </c>
      <c r="L12" s="3">
        <v>20</v>
      </c>
      <c r="M12" s="3">
        <v>108.1472</v>
      </c>
      <c r="N12" s="3">
        <v>91.557850000000002</v>
      </c>
      <c r="O12" s="3">
        <v>35.108550000000001</v>
      </c>
      <c r="P12" s="3">
        <v>100.8336</v>
      </c>
      <c r="Q12" s="3">
        <v>77.400949999999995</v>
      </c>
      <c r="R12" s="3">
        <v>90.374049999999997</v>
      </c>
    </row>
    <row r="13" spans="3:18" x14ac:dyDescent="0.25">
      <c r="C13" s="3">
        <v>40</v>
      </c>
      <c r="D13" s="3">
        <v>178.64</v>
      </c>
      <c r="E13" s="3">
        <v>156.94</v>
      </c>
      <c r="F13" s="3">
        <v>179.42</v>
      </c>
      <c r="G13" s="3">
        <v>177.96</v>
      </c>
      <c r="H13" s="3">
        <v>170.75909999999999</v>
      </c>
      <c r="I13" s="3">
        <v>164.96979999999999</v>
      </c>
      <c r="J13" s="3">
        <v>168.29419999999999</v>
      </c>
      <c r="L13" s="3">
        <v>40</v>
      </c>
      <c r="M13" s="3">
        <v>139.4126</v>
      </c>
      <c r="N13" s="3">
        <v>143.96940000000001</v>
      </c>
      <c r="O13" s="3">
        <v>94.266000000000005</v>
      </c>
      <c r="P13" s="3">
        <v>187.6729</v>
      </c>
      <c r="Q13" s="3">
        <v>128.75839999999999</v>
      </c>
      <c r="R13" s="3">
        <v>187.4134</v>
      </c>
    </row>
    <row r="14" spans="3:18" x14ac:dyDescent="0.25">
      <c r="C14" s="3">
        <v>60</v>
      </c>
      <c r="D14" s="3">
        <v>221.97</v>
      </c>
      <c r="E14" s="3">
        <v>189.47</v>
      </c>
      <c r="F14" s="3">
        <v>215.91</v>
      </c>
      <c r="G14" s="3">
        <v>184.95</v>
      </c>
      <c r="H14" s="3">
        <v>218.24100000000001</v>
      </c>
      <c r="I14" s="3">
        <v>223.96549999999999</v>
      </c>
      <c r="J14" s="3">
        <v>211.38149999999999</v>
      </c>
      <c r="L14" s="3">
        <v>60</v>
      </c>
      <c r="M14" s="3">
        <v>140.85589999999999</v>
      </c>
      <c r="N14" s="3">
        <v>161.321</v>
      </c>
      <c r="O14" s="3">
        <v>115.9149</v>
      </c>
      <c r="P14" s="3">
        <v>194.54859999999999</v>
      </c>
      <c r="Q14" s="3">
        <v>139.5909</v>
      </c>
      <c r="R14" s="3">
        <v>210.81379999999999</v>
      </c>
    </row>
    <row r="15" spans="3:18" x14ac:dyDescent="0.25">
      <c r="C15" s="3">
        <v>80</v>
      </c>
      <c r="D15" s="3">
        <v>250.3</v>
      </c>
      <c r="E15" s="3">
        <v>195.21</v>
      </c>
      <c r="F15" s="3">
        <v>208.82</v>
      </c>
      <c r="G15" s="3">
        <v>189.98</v>
      </c>
      <c r="H15" s="3">
        <v>246.1174</v>
      </c>
      <c r="I15" s="3">
        <v>237.81440000000001</v>
      </c>
      <c r="J15" s="3">
        <v>228.74940000000001</v>
      </c>
      <c r="L15" s="3">
        <v>80</v>
      </c>
      <c r="M15" s="3">
        <v>137.79089999999999</v>
      </c>
      <c r="N15" s="3">
        <v>170.80770000000001</v>
      </c>
      <c r="O15" s="3">
        <v>121.1367</v>
      </c>
      <c r="P15" s="3">
        <v>202.1866</v>
      </c>
      <c r="Q15" s="3">
        <v>122.434</v>
      </c>
      <c r="R15" s="3">
        <v>195.71619999999999</v>
      </c>
    </row>
    <row r="16" spans="3:18" x14ac:dyDescent="0.25">
      <c r="C16" s="3">
        <v>100</v>
      </c>
      <c r="D16" s="3">
        <v>266.89</v>
      </c>
      <c r="E16" s="3">
        <v>192.78</v>
      </c>
      <c r="F16" s="3">
        <v>204.2</v>
      </c>
      <c r="G16" s="3">
        <v>182.65</v>
      </c>
      <c r="H16" s="3">
        <v>251.82550000000001</v>
      </c>
      <c r="I16" s="3">
        <v>243.84700000000001</v>
      </c>
      <c r="J16" s="3">
        <v>226.0574</v>
      </c>
      <c r="L16" s="3">
        <v>100</v>
      </c>
      <c r="M16" s="3">
        <v>134.27199999999999</v>
      </c>
      <c r="N16" s="3">
        <v>164.45089999999999</v>
      </c>
      <c r="O16" s="3">
        <v>118.8826</v>
      </c>
      <c r="P16" s="3">
        <v>210.57060000000001</v>
      </c>
      <c r="Q16" s="3">
        <v>114.5689</v>
      </c>
      <c r="R16" s="3">
        <v>198.5703</v>
      </c>
    </row>
    <row r="17" spans="3:18" x14ac:dyDescent="0.25">
      <c r="C17" s="3">
        <v>150</v>
      </c>
      <c r="D17" s="3">
        <v>272</v>
      </c>
      <c r="E17" s="3">
        <v>182.76</v>
      </c>
      <c r="F17" s="3">
        <v>192.29</v>
      </c>
      <c r="G17" s="3">
        <v>170.03</v>
      </c>
      <c r="H17" s="3">
        <v>248.8741</v>
      </c>
      <c r="I17" s="3">
        <v>248.8579</v>
      </c>
      <c r="J17" s="3">
        <v>210.92740000000001</v>
      </c>
      <c r="L17" s="3">
        <v>150</v>
      </c>
      <c r="M17" s="3">
        <v>129.09899999999999</v>
      </c>
      <c r="N17" s="3">
        <v>149.2236</v>
      </c>
      <c r="O17" s="3">
        <v>108.89319999999999</v>
      </c>
      <c r="P17" s="3">
        <v>213.2139</v>
      </c>
      <c r="Q17" s="3">
        <v>117.0014</v>
      </c>
      <c r="R17" s="3">
        <v>202.94880000000001</v>
      </c>
    </row>
    <row r="18" spans="3:18" x14ac:dyDescent="0.25">
      <c r="C18" s="3">
        <v>200</v>
      </c>
      <c r="D18" s="3">
        <v>252.56</v>
      </c>
      <c r="E18" s="3">
        <v>170.53</v>
      </c>
      <c r="F18" s="3">
        <v>160.02000000000001</v>
      </c>
      <c r="G18" s="3">
        <v>148.97999999999999</v>
      </c>
      <c r="H18" s="3">
        <v>230.1277</v>
      </c>
      <c r="I18" s="3">
        <v>233.90620000000001</v>
      </c>
      <c r="J18" s="3">
        <v>198.3595</v>
      </c>
      <c r="L18" s="3">
        <v>200</v>
      </c>
      <c r="M18" s="3">
        <v>118.18519999999999</v>
      </c>
      <c r="N18" s="3">
        <v>135.8287</v>
      </c>
      <c r="O18" s="3">
        <v>101.6283</v>
      </c>
      <c r="P18" s="3">
        <v>192.6514</v>
      </c>
      <c r="Q18" s="3">
        <v>104.23909999999999</v>
      </c>
      <c r="R18" s="3">
        <v>181.8997</v>
      </c>
    </row>
    <row r="19" spans="3:18" x14ac:dyDescent="0.25">
      <c r="D19" s="3"/>
      <c r="E19" s="3"/>
      <c r="F19" s="3"/>
      <c r="G19" s="3"/>
      <c r="H19" s="3"/>
      <c r="I19" s="3"/>
      <c r="J19" s="3"/>
    </row>
    <row r="20" spans="3:18" x14ac:dyDescent="0.25">
      <c r="D20" s="3"/>
      <c r="E20" s="3"/>
      <c r="F20" s="3"/>
      <c r="G20" s="3"/>
      <c r="H20" s="3"/>
      <c r="I20" s="3"/>
      <c r="J20" s="3"/>
    </row>
  </sheetData>
  <mergeCells count="4">
    <mergeCell ref="D6:J6"/>
    <mergeCell ref="D7:J7"/>
    <mergeCell ref="M7:R7"/>
    <mergeCell ref="M6:R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2"/>
  <sheetViews>
    <sheetView topLeftCell="A14" workbookViewId="0">
      <selection activeCell="E16" sqref="E16"/>
    </sheetView>
  </sheetViews>
  <sheetFormatPr baseColWidth="10" defaultRowHeight="15" x14ac:dyDescent="0.25"/>
  <cols>
    <col min="3" max="3" width="12.42578125" customWidth="1"/>
    <col min="4" max="4" width="12.140625" customWidth="1"/>
    <col min="7" max="7" width="18" customWidth="1"/>
    <col min="8" max="8" width="17.140625" customWidth="1"/>
    <col min="9" max="9" width="15.5703125" customWidth="1"/>
  </cols>
  <sheetData>
    <row r="3" spans="2:9" x14ac:dyDescent="0.25">
      <c r="C3" s="1" t="s">
        <v>0</v>
      </c>
      <c r="G3" s="14" t="s">
        <v>107</v>
      </c>
    </row>
    <row r="5" spans="2:9" x14ac:dyDescent="0.25">
      <c r="C5" s="15" t="s">
        <v>35</v>
      </c>
      <c r="D5" s="15" t="s">
        <v>36</v>
      </c>
      <c r="G5" s="15" t="s">
        <v>104</v>
      </c>
      <c r="H5" s="15" t="s">
        <v>105</v>
      </c>
      <c r="I5" s="15" t="s">
        <v>106</v>
      </c>
    </row>
    <row r="6" spans="2:9" x14ac:dyDescent="0.25">
      <c r="C6" s="3">
        <v>4.9459999999999997</v>
      </c>
      <c r="D6" s="3">
        <v>375.56439999999998</v>
      </c>
      <c r="G6" s="3">
        <v>56</v>
      </c>
      <c r="H6" s="3">
        <v>48</v>
      </c>
      <c r="I6" s="3">
        <v>54</v>
      </c>
    </row>
    <row r="7" spans="2:9" x14ac:dyDescent="0.25">
      <c r="C7" s="3">
        <v>1.54</v>
      </c>
      <c r="D7" s="3">
        <v>1092.1210000000001</v>
      </c>
      <c r="G7" s="3">
        <v>58.5</v>
      </c>
      <c r="H7" s="3">
        <v>46</v>
      </c>
      <c r="I7" s="3">
        <v>50</v>
      </c>
    </row>
    <row r="8" spans="2:9" x14ac:dyDescent="0.25">
      <c r="C8" s="3">
        <v>1.6852</v>
      </c>
      <c r="D8" s="3">
        <v>702.44920000000002</v>
      </c>
      <c r="G8" s="3">
        <v>58</v>
      </c>
      <c r="H8" s="3">
        <v>47</v>
      </c>
      <c r="I8" s="3">
        <v>56</v>
      </c>
    </row>
    <row r="9" spans="2:9" x14ac:dyDescent="0.25">
      <c r="C9" s="3">
        <v>5.9900000000000002E-2</v>
      </c>
      <c r="D9" s="3">
        <v>1002.6369999999999</v>
      </c>
      <c r="G9" s="3">
        <v>61</v>
      </c>
      <c r="H9" s="3">
        <v>42</v>
      </c>
      <c r="I9" s="3">
        <v>51</v>
      </c>
    </row>
    <row r="10" spans="2:9" x14ac:dyDescent="0.25">
      <c r="C10" s="3">
        <v>7.7899999999999997E-2</v>
      </c>
      <c r="D10" s="3"/>
      <c r="G10" s="3">
        <v>55</v>
      </c>
    </row>
    <row r="11" spans="2:9" x14ac:dyDescent="0.25">
      <c r="C11" s="3"/>
      <c r="D11" s="36"/>
      <c r="G11" s="3">
        <v>60</v>
      </c>
    </row>
    <row r="12" spans="2:9" x14ac:dyDescent="0.25">
      <c r="G12" s="3">
        <v>54</v>
      </c>
    </row>
    <row r="13" spans="2:9" x14ac:dyDescent="0.25">
      <c r="C13" s="3"/>
      <c r="D13" s="36"/>
    </row>
    <row r="14" spans="2:9" x14ac:dyDescent="0.25">
      <c r="B14" t="s">
        <v>3</v>
      </c>
      <c r="C14" s="4">
        <f>AVERAGE(C6:C10)</f>
        <v>1.6617999999999999</v>
      </c>
      <c r="D14" s="4">
        <f>AVERAGE(D6:D10)</f>
        <v>793.19290000000001</v>
      </c>
      <c r="G14" s="4">
        <f>AVERAGE(G6:G12)</f>
        <v>57.5</v>
      </c>
      <c r="H14" s="4">
        <f t="shared" ref="H14:I14" si="0">AVERAGE(H6:H12)</f>
        <v>45.75</v>
      </c>
      <c r="I14" s="4">
        <f t="shared" si="0"/>
        <v>52.75</v>
      </c>
    </row>
    <row r="17" spans="2:6" x14ac:dyDescent="0.25">
      <c r="B17" t="s">
        <v>6</v>
      </c>
    </row>
    <row r="19" spans="2:6" x14ac:dyDescent="0.25">
      <c r="C19" s="1" t="s">
        <v>194</v>
      </c>
    </row>
    <row r="32" spans="2:6" x14ac:dyDescent="0.25">
      <c r="F32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7"/>
  <sheetViews>
    <sheetView topLeftCell="A2" workbookViewId="0">
      <selection activeCell="H14" sqref="H14"/>
    </sheetView>
  </sheetViews>
  <sheetFormatPr baseColWidth="10" defaultRowHeight="15" x14ac:dyDescent="0.25"/>
  <cols>
    <col min="3" max="3" width="12.42578125" customWidth="1"/>
    <col min="4" max="4" width="17.85546875" customWidth="1"/>
    <col min="5" max="5" width="15.42578125" customWidth="1"/>
    <col min="6" max="6" width="17.85546875" customWidth="1"/>
    <col min="7" max="7" width="18" customWidth="1"/>
    <col min="8" max="8" width="17.140625" customWidth="1"/>
    <col min="9" max="9" width="15.5703125" customWidth="1"/>
  </cols>
  <sheetData>
    <row r="3" spans="2:8" ht="17.25" x14ac:dyDescent="0.25">
      <c r="D3" s="14" t="s">
        <v>5</v>
      </c>
    </row>
    <row r="5" spans="2:8" x14ac:dyDescent="0.25">
      <c r="D5" s="15" t="s">
        <v>104</v>
      </c>
      <c r="E5" s="15" t="s">
        <v>105</v>
      </c>
      <c r="F5" s="15" t="s">
        <v>106</v>
      </c>
    </row>
    <row r="6" spans="2:8" x14ac:dyDescent="0.25">
      <c r="D6" s="3">
        <v>3007.21</v>
      </c>
      <c r="E6" s="3">
        <v>1930.9</v>
      </c>
      <c r="F6" s="3">
        <v>2213.88</v>
      </c>
    </row>
    <row r="7" spans="2:8" x14ac:dyDescent="0.25">
      <c r="D7" s="3">
        <v>2732.989</v>
      </c>
      <c r="E7" s="3">
        <v>2023.76</v>
      </c>
      <c r="F7" s="3">
        <v>2448.42</v>
      </c>
    </row>
    <row r="8" spans="2:8" x14ac:dyDescent="0.25">
      <c r="D8" s="3">
        <v>2741.5160000000001</v>
      </c>
      <c r="E8" s="3">
        <v>2008.79</v>
      </c>
      <c r="F8" s="3">
        <v>2314.77</v>
      </c>
    </row>
    <row r="9" spans="2:8" x14ac:dyDescent="0.25">
      <c r="D9" s="3"/>
      <c r="E9" s="3">
        <v>2114.5100000000002</v>
      </c>
      <c r="F9" s="3">
        <v>2793.48</v>
      </c>
    </row>
    <row r="10" spans="2:8" x14ac:dyDescent="0.25">
      <c r="D10" s="3"/>
    </row>
    <row r="11" spans="2:8" x14ac:dyDescent="0.25">
      <c r="D11" s="3"/>
    </row>
    <row r="12" spans="2:8" x14ac:dyDescent="0.25">
      <c r="B12" t="s">
        <v>3</v>
      </c>
      <c r="D12" s="4">
        <f>AVERAGE(D6:D10)</f>
        <v>2827.2383333333332</v>
      </c>
      <c r="E12" s="4">
        <f t="shared" ref="E12:F12" si="0">AVERAGE(E6:E10)</f>
        <v>2019.49</v>
      </c>
      <c r="F12" s="4">
        <f t="shared" si="0"/>
        <v>2442.6374999999998</v>
      </c>
      <c r="H12" s="3"/>
    </row>
    <row r="13" spans="2:8" x14ac:dyDescent="0.25">
      <c r="H13" s="3"/>
    </row>
    <row r="14" spans="2:8" x14ac:dyDescent="0.25">
      <c r="H14" s="3"/>
    </row>
    <row r="15" spans="2:8" x14ac:dyDescent="0.25">
      <c r="H15" s="3"/>
    </row>
    <row r="16" spans="2:8" x14ac:dyDescent="0.25">
      <c r="H16" s="3"/>
    </row>
    <row r="17" spans="2:8" x14ac:dyDescent="0.25">
      <c r="B17" t="s">
        <v>6</v>
      </c>
      <c r="H17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R20"/>
  <sheetViews>
    <sheetView topLeftCell="B1" workbookViewId="0">
      <selection activeCell="R12" sqref="R12"/>
    </sheetView>
  </sheetViews>
  <sheetFormatPr baseColWidth="10" defaultRowHeight="15" x14ac:dyDescent="0.25"/>
  <cols>
    <col min="3" max="3" width="13.7109375" customWidth="1"/>
    <col min="9" max="9" width="13.28515625" customWidth="1"/>
    <col min="12" max="12" width="14.42578125" customWidth="1"/>
    <col min="14" max="14" width="15.28515625" customWidth="1"/>
  </cols>
  <sheetData>
    <row r="4" spans="3:18" x14ac:dyDescent="0.25">
      <c r="C4" s="1" t="s">
        <v>18</v>
      </c>
    </row>
    <row r="6" spans="3:18" x14ac:dyDescent="0.25">
      <c r="D6" s="68" t="s">
        <v>108</v>
      </c>
      <c r="E6" s="68"/>
      <c r="F6" s="68"/>
      <c r="G6" s="68"/>
      <c r="H6" s="10"/>
      <c r="I6" s="10"/>
      <c r="J6" s="68" t="s">
        <v>109</v>
      </c>
      <c r="K6" s="68"/>
      <c r="L6" s="68"/>
      <c r="N6" s="10"/>
      <c r="O6" s="68" t="s">
        <v>106</v>
      </c>
      <c r="P6" s="68"/>
      <c r="Q6" s="68"/>
      <c r="R6" s="10"/>
    </row>
    <row r="7" spans="3:18" x14ac:dyDescent="0.25">
      <c r="D7" s="67" t="s">
        <v>16</v>
      </c>
      <c r="E7" s="67"/>
      <c r="F7" s="67"/>
      <c r="G7" s="67"/>
      <c r="H7" s="11"/>
      <c r="I7" s="11"/>
      <c r="J7" s="67" t="s">
        <v>16</v>
      </c>
      <c r="K7" s="67"/>
      <c r="L7" s="67"/>
      <c r="N7" s="11"/>
      <c r="O7" s="67" t="s">
        <v>16</v>
      </c>
      <c r="P7" s="67"/>
      <c r="Q7" s="67"/>
      <c r="R7" s="11"/>
    </row>
    <row r="8" spans="3:18" x14ac:dyDescent="0.25">
      <c r="C8" s="1" t="s">
        <v>19</v>
      </c>
      <c r="D8" s="15" t="s">
        <v>7</v>
      </c>
      <c r="E8" s="15" t="s">
        <v>8</v>
      </c>
      <c r="F8" s="15" t="s">
        <v>9</v>
      </c>
      <c r="G8" s="15" t="s">
        <v>10</v>
      </c>
      <c r="I8" s="1" t="s">
        <v>19</v>
      </c>
      <c r="J8" s="15" t="s">
        <v>7</v>
      </c>
      <c r="K8" s="15" t="s">
        <v>8</v>
      </c>
      <c r="L8" s="15" t="s">
        <v>9</v>
      </c>
      <c r="M8" s="15"/>
      <c r="N8" s="1" t="s">
        <v>19</v>
      </c>
      <c r="O8" s="15" t="s">
        <v>7</v>
      </c>
      <c r="P8" s="15" t="s">
        <v>8</v>
      </c>
      <c r="Q8" s="15" t="s">
        <v>9</v>
      </c>
    </row>
    <row r="9" spans="3:18" x14ac:dyDescent="0.25">
      <c r="C9" s="3">
        <v>1</v>
      </c>
      <c r="D9" s="3">
        <v>54.08175</v>
      </c>
      <c r="E9" s="3">
        <v>61.768300000000004</v>
      </c>
      <c r="F9" s="3">
        <v>53.643900000000002</v>
      </c>
      <c r="G9" s="3">
        <v>60.22775</v>
      </c>
      <c r="I9" s="3">
        <v>1</v>
      </c>
      <c r="J9" s="3">
        <v>46.638350000000003</v>
      </c>
      <c r="K9" s="3">
        <v>91.103800000000007</v>
      </c>
      <c r="L9" s="3">
        <v>76.038749999999993</v>
      </c>
      <c r="N9" s="3">
        <v>1</v>
      </c>
      <c r="O9" s="3">
        <v>81.292900000000003</v>
      </c>
      <c r="P9" s="3">
        <v>78.227999999999994</v>
      </c>
      <c r="Q9" s="3">
        <v>76.768500000000003</v>
      </c>
    </row>
    <row r="10" spans="3:18" x14ac:dyDescent="0.25">
      <c r="C10" s="3">
        <v>5</v>
      </c>
      <c r="D10" s="3">
        <v>55.557400000000001</v>
      </c>
      <c r="E10" s="3">
        <v>62.77375</v>
      </c>
      <c r="F10" s="3">
        <v>55.914200000000001</v>
      </c>
      <c r="G10" s="3">
        <v>60.519649999999999</v>
      </c>
      <c r="I10" s="3">
        <v>5</v>
      </c>
      <c r="J10" s="3">
        <v>47.270850000000003</v>
      </c>
      <c r="K10" s="3">
        <v>91.833550000000002</v>
      </c>
      <c r="L10" s="3">
        <v>76.233350000000002</v>
      </c>
      <c r="N10" s="3">
        <v>5</v>
      </c>
      <c r="O10" s="3">
        <v>83.449650000000005</v>
      </c>
      <c r="P10" s="3">
        <v>79.671250000000001</v>
      </c>
      <c r="Q10" s="3">
        <v>78.260450000000006</v>
      </c>
    </row>
    <row r="11" spans="3:18" x14ac:dyDescent="0.25">
      <c r="C11" s="3">
        <v>10</v>
      </c>
      <c r="D11" s="3">
        <v>57.146599999999999</v>
      </c>
      <c r="E11" s="3">
        <v>63.795349999999999</v>
      </c>
      <c r="F11" s="3">
        <v>58.087200000000003</v>
      </c>
      <c r="G11" s="3">
        <v>63.114249999999998</v>
      </c>
      <c r="I11" s="3">
        <v>10</v>
      </c>
      <c r="J11" s="3">
        <v>49.038400000000003</v>
      </c>
      <c r="K11" s="3">
        <v>94.314700000000002</v>
      </c>
      <c r="L11" s="3">
        <v>77.125249999999994</v>
      </c>
      <c r="N11" s="3">
        <v>10</v>
      </c>
      <c r="O11" s="3">
        <v>86.563199999999995</v>
      </c>
      <c r="P11" s="3">
        <v>83.903750000000002</v>
      </c>
      <c r="Q11" s="3">
        <v>79.768500000000003</v>
      </c>
    </row>
    <row r="12" spans="3:18" x14ac:dyDescent="0.25">
      <c r="C12" s="3">
        <v>20</v>
      </c>
      <c r="D12" s="3">
        <v>74.919799999999995</v>
      </c>
      <c r="E12" s="3">
        <v>80.303700000000006</v>
      </c>
      <c r="F12" s="3">
        <v>83.903750000000002</v>
      </c>
      <c r="G12" s="3">
        <v>83.303700000000006</v>
      </c>
      <c r="I12" s="3">
        <v>20</v>
      </c>
      <c r="J12" s="3">
        <v>66.892700000000005</v>
      </c>
      <c r="K12" s="3">
        <v>147.79650000000001</v>
      </c>
      <c r="L12" s="3">
        <v>88.184849999999997</v>
      </c>
      <c r="N12" s="3">
        <v>20</v>
      </c>
      <c r="O12" s="3">
        <v>116.4177</v>
      </c>
      <c r="P12" s="3">
        <v>114.5852</v>
      </c>
      <c r="Q12" s="3">
        <v>101.2878</v>
      </c>
    </row>
    <row r="13" spans="3:18" x14ac:dyDescent="0.25">
      <c r="C13" s="3">
        <v>40</v>
      </c>
      <c r="D13" s="3">
        <v>154.51009999999999</v>
      </c>
      <c r="E13" s="3">
        <v>176.6781</v>
      </c>
      <c r="F13" s="3">
        <v>159.1319</v>
      </c>
      <c r="G13" s="3">
        <v>168.29419999999999</v>
      </c>
      <c r="I13" s="3">
        <v>40</v>
      </c>
      <c r="J13" s="3">
        <v>113.12569999999999</v>
      </c>
      <c r="K13" s="3">
        <v>232.9657</v>
      </c>
      <c r="L13" s="3">
        <v>172.07259999999999</v>
      </c>
      <c r="N13" s="3">
        <v>40</v>
      </c>
      <c r="O13" s="3">
        <v>199.6893</v>
      </c>
      <c r="P13" s="3">
        <v>198.01900000000001</v>
      </c>
      <c r="Q13" s="3">
        <v>196.673</v>
      </c>
    </row>
    <row r="14" spans="3:18" x14ac:dyDescent="0.25">
      <c r="C14" s="3">
        <v>60</v>
      </c>
      <c r="D14" s="3">
        <v>166.2346</v>
      </c>
      <c r="E14" s="3">
        <v>211.36519999999999</v>
      </c>
      <c r="F14" s="3">
        <v>190.26750000000001</v>
      </c>
      <c r="G14" s="3">
        <v>211.38149999999999</v>
      </c>
      <c r="I14" s="3">
        <v>60</v>
      </c>
      <c r="J14" s="3">
        <v>118.9799</v>
      </c>
      <c r="K14" s="3">
        <v>225.23099999999999</v>
      </c>
      <c r="L14" s="3">
        <v>220.39779999999999</v>
      </c>
      <c r="N14" s="3">
        <v>60</v>
      </c>
      <c r="O14" s="3">
        <v>206.72720000000001</v>
      </c>
      <c r="P14" s="3">
        <v>266.79349999999999</v>
      </c>
      <c r="Q14" s="3">
        <v>191.11070000000001</v>
      </c>
    </row>
    <row r="15" spans="3:18" x14ac:dyDescent="0.25">
      <c r="C15" s="3">
        <v>80</v>
      </c>
      <c r="D15" s="3">
        <v>202.8192</v>
      </c>
      <c r="E15" s="3">
        <v>222.42500000000001</v>
      </c>
      <c r="F15" s="3">
        <v>205.67320000000001</v>
      </c>
      <c r="G15" s="3">
        <v>228.74940000000001</v>
      </c>
      <c r="I15" s="3">
        <v>80</v>
      </c>
      <c r="J15" s="3">
        <v>115.9636</v>
      </c>
      <c r="K15" s="3">
        <v>194.41890000000001</v>
      </c>
      <c r="L15" s="3">
        <v>191.69450000000001</v>
      </c>
      <c r="N15" s="3">
        <v>80</v>
      </c>
      <c r="O15" s="3">
        <v>186.035</v>
      </c>
      <c r="P15" s="3">
        <v>287.3723</v>
      </c>
      <c r="Q15" s="3">
        <v>204.70009999999999</v>
      </c>
    </row>
    <row r="16" spans="3:18" x14ac:dyDescent="0.25">
      <c r="C16" s="3">
        <v>100</v>
      </c>
      <c r="D16" s="3">
        <v>198.6515</v>
      </c>
      <c r="E16" s="3">
        <v>224.84119999999999</v>
      </c>
      <c r="F16" s="3">
        <v>243.0848</v>
      </c>
      <c r="G16" s="3">
        <v>226.0574</v>
      </c>
      <c r="I16" s="3">
        <v>100</v>
      </c>
      <c r="J16" s="3">
        <v>92.822699999999998</v>
      </c>
      <c r="K16" s="3">
        <v>191.12700000000001</v>
      </c>
      <c r="L16" s="3">
        <v>189.5215</v>
      </c>
      <c r="N16" s="3">
        <v>100</v>
      </c>
      <c r="O16" s="3">
        <v>184.3647</v>
      </c>
      <c r="P16" s="3">
        <v>286.15620000000001</v>
      </c>
      <c r="Q16" s="3">
        <v>211.99770000000001</v>
      </c>
    </row>
    <row r="17" spans="3:17" x14ac:dyDescent="0.25">
      <c r="C17" s="3">
        <v>150</v>
      </c>
      <c r="D17" s="3">
        <v>187.57560000000001</v>
      </c>
      <c r="E17" s="3">
        <v>213.76519999999999</v>
      </c>
      <c r="F17" s="3">
        <v>237.18199999999999</v>
      </c>
      <c r="G17" s="3">
        <v>210.92740000000001</v>
      </c>
      <c r="I17" s="3">
        <v>150</v>
      </c>
      <c r="J17" s="3">
        <v>105.06610000000001</v>
      </c>
      <c r="K17" s="3">
        <v>178.64019999999999</v>
      </c>
      <c r="L17" s="3">
        <v>190.4297</v>
      </c>
      <c r="N17" s="3">
        <v>150</v>
      </c>
      <c r="O17" s="3">
        <v>180.63489999999999</v>
      </c>
      <c r="P17" s="3">
        <v>268.17180000000002</v>
      </c>
      <c r="Q17" s="3">
        <v>203.40289999999999</v>
      </c>
    </row>
    <row r="18" spans="3:17" x14ac:dyDescent="0.25">
      <c r="C18" s="3">
        <v>200</v>
      </c>
      <c r="D18" s="3">
        <v>177.7484</v>
      </c>
      <c r="E18" s="3">
        <v>211.43010000000001</v>
      </c>
      <c r="F18" s="3">
        <v>227.9385</v>
      </c>
      <c r="G18" s="3">
        <v>198.3595</v>
      </c>
      <c r="I18" s="3">
        <v>200</v>
      </c>
      <c r="J18" s="3">
        <v>94.087649999999996</v>
      </c>
      <c r="K18" s="3">
        <v>174.5213</v>
      </c>
      <c r="L18" s="3">
        <v>170.6293</v>
      </c>
      <c r="N18" s="3">
        <v>200</v>
      </c>
      <c r="O18" s="3">
        <v>163.494</v>
      </c>
      <c r="P18" s="3">
        <v>203.3218</v>
      </c>
      <c r="Q18" s="3">
        <v>190.26750000000001</v>
      </c>
    </row>
    <row r="19" spans="3:17" x14ac:dyDescent="0.25">
      <c r="D19" s="3"/>
      <c r="E19" s="3"/>
      <c r="F19" s="3"/>
      <c r="G19" s="3"/>
      <c r="H19" s="3"/>
      <c r="I19" s="3"/>
      <c r="J19" s="3"/>
    </row>
    <row r="20" spans="3:17" x14ac:dyDescent="0.25">
      <c r="D20" s="3"/>
      <c r="E20" s="3"/>
      <c r="F20" s="3"/>
      <c r="G20" s="3"/>
      <c r="H20" s="3"/>
      <c r="I20" s="3"/>
      <c r="J20" s="3"/>
    </row>
  </sheetData>
  <mergeCells count="6">
    <mergeCell ref="D7:G7"/>
    <mergeCell ref="D6:G6"/>
    <mergeCell ref="J6:L6"/>
    <mergeCell ref="J7:L7"/>
    <mergeCell ref="O6:Q6"/>
    <mergeCell ref="O7:Q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42" workbookViewId="0">
      <selection activeCell="J62" sqref="J62"/>
    </sheetView>
  </sheetViews>
  <sheetFormatPr baseColWidth="10" defaultRowHeight="15" x14ac:dyDescent="0.25"/>
  <cols>
    <col min="3" max="3" width="17.85546875" customWidth="1"/>
    <col min="4" max="4" width="14.85546875" customWidth="1"/>
    <col min="5" max="5" width="15.42578125" customWidth="1"/>
    <col min="6" max="6" width="10.85546875" customWidth="1"/>
    <col min="7" max="7" width="17.140625" customWidth="1"/>
    <col min="8" max="8" width="15.140625" customWidth="1"/>
    <col min="9" max="9" width="12.85546875" customWidth="1"/>
    <col min="11" max="11" width="16.5703125" customWidth="1"/>
    <col min="12" max="12" width="14.85546875" customWidth="1"/>
    <col min="13" max="13" width="13.140625" customWidth="1"/>
  </cols>
  <sheetData>
    <row r="1" spans="2:13" x14ac:dyDescent="0.25">
      <c r="C1" s="1" t="s">
        <v>82</v>
      </c>
    </row>
    <row r="3" spans="2:13" x14ac:dyDescent="0.25">
      <c r="C3" s="1" t="s">
        <v>68</v>
      </c>
      <c r="G3" s="1" t="s">
        <v>110</v>
      </c>
      <c r="K3" s="1" t="s">
        <v>67</v>
      </c>
    </row>
    <row r="5" spans="2:13" x14ac:dyDescent="0.25">
      <c r="C5" s="15" t="s">
        <v>104</v>
      </c>
      <c r="D5" s="15" t="s">
        <v>105</v>
      </c>
      <c r="E5" s="15" t="s">
        <v>106</v>
      </c>
      <c r="G5" s="15" t="s">
        <v>104</v>
      </c>
      <c r="H5" s="15" t="s">
        <v>105</v>
      </c>
      <c r="I5" s="15" t="s">
        <v>106</v>
      </c>
      <c r="K5" s="15" t="s">
        <v>104</v>
      </c>
      <c r="L5" s="15" t="s">
        <v>105</v>
      </c>
      <c r="M5" s="15" t="s">
        <v>106</v>
      </c>
    </row>
    <row r="6" spans="2:13" x14ac:dyDescent="0.25">
      <c r="C6" s="5">
        <v>0.56000000000000005</v>
      </c>
      <c r="D6" s="5">
        <v>2.68</v>
      </c>
      <c r="E6" s="5">
        <v>0.57999999999999996</v>
      </c>
      <c r="F6" s="38"/>
      <c r="G6" s="5">
        <v>1.45</v>
      </c>
      <c r="H6" s="5">
        <v>3.59</v>
      </c>
      <c r="I6" s="5">
        <v>0.06</v>
      </c>
      <c r="K6" s="3">
        <v>0.88</v>
      </c>
      <c r="L6" s="3">
        <v>1.84</v>
      </c>
      <c r="M6" s="3">
        <v>0.15</v>
      </c>
    </row>
    <row r="7" spans="2:13" x14ac:dyDescent="0.25">
      <c r="C7" s="5">
        <v>0.62</v>
      </c>
      <c r="D7" s="5">
        <v>4.87</v>
      </c>
      <c r="E7" s="5">
        <v>0.2</v>
      </c>
      <c r="F7" s="38"/>
      <c r="G7" s="5">
        <v>0.92</v>
      </c>
      <c r="H7" s="5">
        <v>5.71</v>
      </c>
      <c r="I7" s="5">
        <v>0</v>
      </c>
      <c r="K7" s="3">
        <v>0.98</v>
      </c>
      <c r="L7" s="3">
        <v>1.08</v>
      </c>
      <c r="M7" s="3">
        <v>0.01</v>
      </c>
    </row>
    <row r="8" spans="2:13" x14ac:dyDescent="0.25">
      <c r="C8" s="5">
        <v>1.93</v>
      </c>
      <c r="D8" s="5">
        <v>4.1500000000000004</v>
      </c>
      <c r="E8" s="5">
        <v>0.27</v>
      </c>
      <c r="F8" s="38"/>
      <c r="G8" s="5">
        <v>0.44</v>
      </c>
      <c r="H8" s="5">
        <v>3.68</v>
      </c>
      <c r="I8" s="5">
        <v>0</v>
      </c>
      <c r="K8" s="3">
        <v>1.18</v>
      </c>
      <c r="L8" s="3">
        <v>1.33</v>
      </c>
      <c r="M8" s="3">
        <v>0.05</v>
      </c>
    </row>
    <row r="9" spans="2:13" x14ac:dyDescent="0.25">
      <c r="C9" s="3"/>
      <c r="D9" s="3"/>
      <c r="E9" s="3"/>
    </row>
    <row r="11" spans="2:13" x14ac:dyDescent="0.25">
      <c r="B11" t="s">
        <v>3</v>
      </c>
      <c r="C11" s="4">
        <f>AVERAGE(C6:C9)</f>
        <v>1.0366666666666668</v>
      </c>
      <c r="D11" s="4">
        <f>AVERAGE(D6:D9)</f>
        <v>3.9000000000000004</v>
      </c>
      <c r="E11" s="4">
        <f>AVERAGE(E6:E9)</f>
        <v>0.35000000000000003</v>
      </c>
      <c r="G11" s="4">
        <f>AVERAGE(G6:G9)</f>
        <v>0.93666666666666665</v>
      </c>
      <c r="H11" s="4">
        <f>AVERAGE(H6:H9)</f>
        <v>4.3266666666666671</v>
      </c>
      <c r="I11" s="4">
        <f>AVERAGE(I6:I9)</f>
        <v>0.02</v>
      </c>
      <c r="K11" s="4">
        <f>AVERAGE(K6:K9)</f>
        <v>1.0133333333333334</v>
      </c>
      <c r="L11" s="4">
        <f>AVERAGE(L6:L9)</f>
        <v>1.4166666666666667</v>
      </c>
      <c r="M11" s="4">
        <f>AVERAGE(M6:M9)</f>
        <v>7.0000000000000007E-2</v>
      </c>
    </row>
    <row r="13" spans="2:13" x14ac:dyDescent="0.25">
      <c r="B13" t="s">
        <v>6</v>
      </c>
    </row>
    <row r="15" spans="2:13" x14ac:dyDescent="0.25">
      <c r="C15" s="1" t="s">
        <v>194</v>
      </c>
    </row>
    <row r="60" spans="1:1" x14ac:dyDescent="0.25">
      <c r="A60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6"/>
  <sheetViews>
    <sheetView topLeftCell="A8" workbookViewId="0">
      <selection activeCell="G6" sqref="G6:H9"/>
    </sheetView>
  </sheetViews>
  <sheetFormatPr baseColWidth="10" defaultRowHeight="15" x14ac:dyDescent="0.25"/>
  <sheetData>
    <row r="3" spans="2:8" x14ac:dyDescent="0.25">
      <c r="C3" s="1" t="s">
        <v>0</v>
      </c>
      <c r="G3" s="1" t="s">
        <v>2</v>
      </c>
    </row>
    <row r="5" spans="2:8" ht="17.25" x14ac:dyDescent="0.25">
      <c r="C5" s="15" t="s">
        <v>111</v>
      </c>
      <c r="D5" s="15" t="s">
        <v>112</v>
      </c>
      <c r="G5" s="15" t="s">
        <v>111</v>
      </c>
      <c r="H5" s="15" t="s">
        <v>112</v>
      </c>
    </row>
    <row r="6" spans="2:8" x14ac:dyDescent="0.25">
      <c r="C6" s="3">
        <v>1.2149000000000001</v>
      </c>
      <c r="D6" s="3">
        <v>226764.2</v>
      </c>
      <c r="G6" s="3">
        <v>1.026</v>
      </c>
      <c r="H6" s="3">
        <v>1.67</v>
      </c>
    </row>
    <row r="7" spans="2:8" x14ac:dyDescent="0.25">
      <c r="C7" s="3">
        <v>0.82310000000000005</v>
      </c>
      <c r="D7" s="3">
        <v>90826.98</v>
      </c>
      <c r="G7" s="3">
        <v>1.0029999999999999</v>
      </c>
      <c r="H7" s="3">
        <v>2.1629999999999998</v>
      </c>
    </row>
    <row r="8" spans="2:8" x14ac:dyDescent="0.25">
      <c r="C8" s="3"/>
      <c r="D8" s="3">
        <v>143846.1</v>
      </c>
      <c r="G8" s="3">
        <v>0.81299999999999994</v>
      </c>
      <c r="H8" s="3">
        <v>1.36</v>
      </c>
    </row>
    <row r="9" spans="2:8" x14ac:dyDescent="0.25">
      <c r="C9" s="3"/>
      <c r="D9" s="3">
        <v>275972.8</v>
      </c>
      <c r="G9" s="3">
        <v>1.1859999999999999</v>
      </c>
      <c r="H9" s="3">
        <v>1.7010000000000001</v>
      </c>
    </row>
    <row r="11" spans="2:8" x14ac:dyDescent="0.25">
      <c r="B11" t="s">
        <v>3</v>
      </c>
      <c r="C11" s="39">
        <f>AVERAGE(C6:C9)</f>
        <v>1.0190000000000001</v>
      </c>
      <c r="D11" s="39">
        <f>AVERAGE(D6:D9)</f>
        <v>184352.52000000002</v>
      </c>
      <c r="G11" s="39">
        <f>AVERAGE(G6:G9)</f>
        <v>1.0069999999999999</v>
      </c>
      <c r="H11" s="39">
        <f>AVERAGE(H6:H9)</f>
        <v>1.7235</v>
      </c>
    </row>
    <row r="13" spans="2:8" x14ac:dyDescent="0.25">
      <c r="G13" s="1" t="s">
        <v>195</v>
      </c>
    </row>
    <row r="19" spans="5:5" x14ac:dyDescent="0.25">
      <c r="E19" t="s">
        <v>190</v>
      </c>
    </row>
    <row r="26" spans="5:5" x14ac:dyDescent="0.25">
      <c r="E26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2"/>
  <sheetViews>
    <sheetView workbookViewId="0">
      <selection activeCell="C5" sqref="C5"/>
    </sheetView>
  </sheetViews>
  <sheetFormatPr baseColWidth="10" defaultRowHeight="15" x14ac:dyDescent="0.25"/>
  <sheetData>
    <row r="3" spans="2:11" x14ac:dyDescent="0.25">
      <c r="C3" s="1" t="s">
        <v>113</v>
      </c>
      <c r="G3" s="1" t="s">
        <v>114</v>
      </c>
      <c r="K3" t="s">
        <v>6</v>
      </c>
    </row>
    <row r="5" spans="2:11" ht="17.25" x14ac:dyDescent="0.25">
      <c r="C5" s="15" t="s">
        <v>111</v>
      </c>
      <c r="D5" s="15" t="s">
        <v>112</v>
      </c>
      <c r="G5" s="15" t="s">
        <v>111</v>
      </c>
      <c r="H5" s="15" t="s">
        <v>112</v>
      </c>
    </row>
    <row r="6" spans="2:11" x14ac:dyDescent="0.25">
      <c r="C6" s="3">
        <v>0.79369999999999996</v>
      </c>
      <c r="D6" s="3">
        <v>1.1700999999999999</v>
      </c>
      <c r="G6" s="3">
        <v>0.8841</v>
      </c>
      <c r="H6" s="3">
        <v>1.0488999999999999</v>
      </c>
    </row>
    <row r="7" spans="2:11" x14ac:dyDescent="0.25">
      <c r="C7" s="3">
        <v>0.94610000000000005</v>
      </c>
      <c r="D7" s="3">
        <v>1.1173</v>
      </c>
      <c r="G7" s="3">
        <v>0.79679999999999995</v>
      </c>
      <c r="H7" s="3">
        <v>0.67</v>
      </c>
    </row>
    <row r="8" spans="2:11" x14ac:dyDescent="0.25">
      <c r="C8" s="3">
        <v>1.3318000000000001</v>
      </c>
      <c r="D8" s="3">
        <v>0.95709999999999995</v>
      </c>
      <c r="G8" s="3">
        <v>1.4197</v>
      </c>
      <c r="H8" s="3">
        <v>0.74</v>
      </c>
    </row>
    <row r="9" spans="2:11" x14ac:dyDescent="0.25">
      <c r="C9" s="3">
        <v>0.96970000000000001</v>
      </c>
      <c r="D9" s="3">
        <v>1.181</v>
      </c>
      <c r="G9" s="3">
        <v>1.0512999999999999</v>
      </c>
      <c r="H9" s="3">
        <v>1.0062</v>
      </c>
    </row>
    <row r="10" spans="2:11" x14ac:dyDescent="0.25">
      <c r="C10" s="3">
        <v>0.93230000000000002</v>
      </c>
      <c r="D10" s="3">
        <v>1.0226</v>
      </c>
      <c r="G10" s="3">
        <v>0.89229999999999998</v>
      </c>
      <c r="H10" s="3">
        <v>1.0960000000000001</v>
      </c>
    </row>
    <row r="11" spans="2:11" x14ac:dyDescent="0.25">
      <c r="C11" s="3">
        <v>1.1062000000000001</v>
      </c>
      <c r="G11" s="3">
        <v>1.0660000000000001</v>
      </c>
      <c r="H11" s="3">
        <v>0.92800000000000005</v>
      </c>
    </row>
    <row r="12" spans="2:11" x14ac:dyDescent="0.25">
      <c r="B12" t="s">
        <v>3</v>
      </c>
      <c r="C12" s="39">
        <f>AVERAGE(C6:C11)</f>
        <v>1.0132999999999999</v>
      </c>
      <c r="D12" s="39">
        <f>AVERAGE(D6:D11)</f>
        <v>1.0896199999999998</v>
      </c>
      <c r="G12" s="39">
        <f>AVERAGE(G6:G9)</f>
        <v>1.0379749999999999</v>
      </c>
      <c r="H12" s="39">
        <f>AVERAGE(H6:H9)</f>
        <v>0.86627499999999991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8"/>
  <sheetViews>
    <sheetView topLeftCell="A2" workbookViewId="0">
      <selection activeCell="D5" sqref="D5"/>
    </sheetView>
  </sheetViews>
  <sheetFormatPr baseColWidth="10" defaultRowHeight="15" x14ac:dyDescent="0.25"/>
  <sheetData>
    <row r="3" spans="3:16" x14ac:dyDescent="0.25">
      <c r="C3" s="1" t="s">
        <v>115</v>
      </c>
      <c r="G3" s="1" t="s">
        <v>116</v>
      </c>
      <c r="J3" s="1" t="s">
        <v>117</v>
      </c>
      <c r="M3" s="1" t="s">
        <v>118</v>
      </c>
      <c r="P3" t="s">
        <v>6</v>
      </c>
    </row>
    <row r="5" spans="3:16" ht="17.25" x14ac:dyDescent="0.25">
      <c r="C5" s="15" t="s">
        <v>111</v>
      </c>
      <c r="D5" s="15" t="s">
        <v>112</v>
      </c>
      <c r="G5" s="15" t="s">
        <v>111</v>
      </c>
      <c r="H5" s="15" t="s">
        <v>112</v>
      </c>
      <c r="J5" s="15" t="s">
        <v>111</v>
      </c>
      <c r="K5" s="15" t="s">
        <v>112</v>
      </c>
      <c r="M5" s="15" t="s">
        <v>111</v>
      </c>
      <c r="N5" s="15" t="s">
        <v>112</v>
      </c>
    </row>
    <row r="6" spans="3:16" x14ac:dyDescent="0.25">
      <c r="C6" s="6">
        <v>42.3</v>
      </c>
      <c r="D6" s="6">
        <v>38.200000000000003</v>
      </c>
      <c r="G6" s="3">
        <v>139</v>
      </c>
      <c r="H6" s="3">
        <v>147</v>
      </c>
      <c r="J6" s="3">
        <v>13</v>
      </c>
      <c r="K6" s="3">
        <v>14.9</v>
      </c>
      <c r="M6" s="3">
        <v>12.9</v>
      </c>
      <c r="N6" s="3">
        <v>14</v>
      </c>
    </row>
    <row r="7" spans="3:16" x14ac:dyDescent="0.25">
      <c r="C7" s="6">
        <v>36.1</v>
      </c>
      <c r="D7" s="6">
        <v>36.5</v>
      </c>
      <c r="G7" s="3">
        <v>150</v>
      </c>
      <c r="H7" s="3">
        <v>146</v>
      </c>
      <c r="J7" s="3">
        <v>14.3</v>
      </c>
      <c r="K7" s="3">
        <v>14.2</v>
      </c>
      <c r="M7" s="3">
        <v>14.1</v>
      </c>
      <c r="N7" s="3">
        <v>15.4</v>
      </c>
    </row>
    <row r="8" spans="3:16" x14ac:dyDescent="0.25">
      <c r="C8" s="6">
        <v>30.1</v>
      </c>
      <c r="D8" s="6">
        <v>29.8</v>
      </c>
      <c r="G8" s="3">
        <v>148</v>
      </c>
      <c r="H8" s="3">
        <v>136</v>
      </c>
      <c r="J8" s="3">
        <v>15.2</v>
      </c>
      <c r="K8" s="3">
        <v>15.8</v>
      </c>
      <c r="M8" s="3">
        <v>13.5</v>
      </c>
      <c r="N8" s="3">
        <v>15.3</v>
      </c>
    </row>
    <row r="9" spans="3:16" x14ac:dyDescent="0.25">
      <c r="C9" s="6">
        <v>35.1</v>
      </c>
      <c r="D9" s="6">
        <v>36.9</v>
      </c>
      <c r="G9" s="3">
        <v>142</v>
      </c>
      <c r="H9" s="3">
        <v>135</v>
      </c>
      <c r="J9" s="3">
        <v>14.8</v>
      </c>
      <c r="K9" s="3">
        <v>13.5</v>
      </c>
      <c r="M9" s="3">
        <v>14.2</v>
      </c>
      <c r="N9" s="3">
        <v>12.8</v>
      </c>
    </row>
    <row r="10" spans="3:16" x14ac:dyDescent="0.25">
      <c r="C10" s="6">
        <v>33</v>
      </c>
      <c r="D10" s="6">
        <v>36.799999999999997</v>
      </c>
      <c r="G10" s="3">
        <v>147</v>
      </c>
      <c r="H10" s="3">
        <v>145</v>
      </c>
      <c r="J10" s="3">
        <v>15.9</v>
      </c>
      <c r="K10" s="3">
        <v>16.600000000000001</v>
      </c>
      <c r="M10" s="3">
        <v>13.5</v>
      </c>
      <c r="N10" s="3">
        <v>14.1</v>
      </c>
    </row>
    <row r="11" spans="3:16" x14ac:dyDescent="0.25">
      <c r="C11" s="6">
        <v>42</v>
      </c>
      <c r="D11" s="6">
        <v>39.9</v>
      </c>
      <c r="G11" s="3">
        <v>142</v>
      </c>
      <c r="H11" s="3">
        <v>132</v>
      </c>
      <c r="J11" s="3">
        <v>16.899999999999999</v>
      </c>
      <c r="K11" s="3">
        <v>16.3</v>
      </c>
      <c r="M11" s="3">
        <v>14.3</v>
      </c>
      <c r="N11" s="3">
        <v>12.8</v>
      </c>
    </row>
    <row r="12" spans="3:16" x14ac:dyDescent="0.25">
      <c r="C12" s="6">
        <v>37</v>
      </c>
      <c r="D12" s="6">
        <v>33</v>
      </c>
      <c r="G12" s="3">
        <v>146</v>
      </c>
      <c r="H12" s="3">
        <v>147</v>
      </c>
      <c r="J12" s="3">
        <v>14.7</v>
      </c>
      <c r="K12" s="3">
        <v>14</v>
      </c>
      <c r="M12" s="3">
        <v>13.8</v>
      </c>
      <c r="N12" s="3">
        <v>13.2</v>
      </c>
    </row>
    <row r="13" spans="3:16" x14ac:dyDescent="0.25">
      <c r="C13" s="6">
        <v>34.4</v>
      </c>
      <c r="D13" s="6">
        <v>38</v>
      </c>
      <c r="G13" s="3">
        <v>147</v>
      </c>
      <c r="H13" s="3">
        <v>135</v>
      </c>
      <c r="J13" s="3">
        <v>13.8</v>
      </c>
      <c r="K13" s="3">
        <v>13.7</v>
      </c>
      <c r="M13" s="3">
        <v>13.9</v>
      </c>
      <c r="N13" s="3">
        <v>12</v>
      </c>
    </row>
    <row r="14" spans="3:16" x14ac:dyDescent="0.25">
      <c r="C14" s="6">
        <v>37.5</v>
      </c>
      <c r="D14" s="6">
        <v>41.6</v>
      </c>
      <c r="G14" s="3">
        <v>150</v>
      </c>
      <c r="H14" s="3">
        <v>141</v>
      </c>
      <c r="J14" s="3">
        <v>14.5</v>
      </c>
      <c r="K14" s="3">
        <v>15.9</v>
      </c>
    </row>
    <row r="15" spans="3:16" x14ac:dyDescent="0.25">
      <c r="C15" s="6">
        <v>43.8</v>
      </c>
      <c r="D15" s="6">
        <v>37.9</v>
      </c>
      <c r="G15" s="3">
        <v>141</v>
      </c>
      <c r="H15" s="3">
        <v>138</v>
      </c>
    </row>
    <row r="16" spans="3:16" x14ac:dyDescent="0.25">
      <c r="C16" s="6">
        <v>36.9</v>
      </c>
      <c r="D16" s="6">
        <v>36.200000000000003</v>
      </c>
      <c r="G16" s="3">
        <v>148</v>
      </c>
      <c r="H16" s="3">
        <v>152</v>
      </c>
    </row>
    <row r="17" spans="2:14" x14ac:dyDescent="0.25">
      <c r="C17" s="6">
        <v>31.8</v>
      </c>
      <c r="D17" s="6">
        <v>35.6</v>
      </c>
      <c r="H17" s="3">
        <v>151</v>
      </c>
    </row>
    <row r="18" spans="2:14" x14ac:dyDescent="0.25">
      <c r="C18" s="6">
        <v>31.9</v>
      </c>
      <c r="D18" s="6">
        <v>37.1</v>
      </c>
      <c r="H18" s="3">
        <v>148</v>
      </c>
    </row>
    <row r="19" spans="2:14" x14ac:dyDescent="0.25">
      <c r="C19" s="6">
        <v>32.9</v>
      </c>
      <c r="D19" s="6">
        <v>35.4</v>
      </c>
      <c r="G19" s="3"/>
      <c r="H19" s="3">
        <v>152</v>
      </c>
    </row>
    <row r="20" spans="2:14" x14ac:dyDescent="0.25">
      <c r="C20" s="6">
        <v>33.200000000000003</v>
      </c>
      <c r="D20" s="6">
        <v>32.5</v>
      </c>
    </row>
    <row r="21" spans="2:14" x14ac:dyDescent="0.25">
      <c r="B21" t="s">
        <v>3</v>
      </c>
      <c r="C21" s="4">
        <f>AVERAGE(C6:C20)</f>
        <v>35.866666666666667</v>
      </c>
      <c r="D21" s="39">
        <f>AVERAGE(D6:D20)</f>
        <v>36.360000000000007</v>
      </c>
      <c r="G21" s="4">
        <f>AVERAGE(G6:G20)</f>
        <v>145.45454545454547</v>
      </c>
      <c r="H21" s="4">
        <f>AVERAGE(H6:H20)</f>
        <v>143.21428571428572</v>
      </c>
      <c r="J21" s="4">
        <f>AVERAGE(J6:J20)</f>
        <v>14.788888888888888</v>
      </c>
      <c r="K21" s="4">
        <f>AVERAGE(K6:K20)</f>
        <v>14.988888888888889</v>
      </c>
      <c r="M21" s="4">
        <f>AVERAGE(M6:M20)</f>
        <v>13.775</v>
      </c>
      <c r="N21" s="4">
        <f>AVERAGE(N6:N20)</f>
        <v>13.7</v>
      </c>
    </row>
    <row r="23" spans="2:14" x14ac:dyDescent="0.25">
      <c r="C23" s="6"/>
      <c r="D23" s="6"/>
    </row>
    <row r="24" spans="2:14" x14ac:dyDescent="0.25">
      <c r="D24" s="6"/>
    </row>
    <row r="25" spans="2:14" x14ac:dyDescent="0.25">
      <c r="C25" s="6"/>
      <c r="D25" s="6"/>
    </row>
    <row r="26" spans="2:14" x14ac:dyDescent="0.25">
      <c r="C26" s="6"/>
      <c r="D26" s="6"/>
    </row>
    <row r="27" spans="2:14" x14ac:dyDescent="0.25">
      <c r="C27" s="6"/>
      <c r="D27" s="6"/>
    </row>
    <row r="28" spans="2:14" x14ac:dyDescent="0.25">
      <c r="C28" s="6"/>
      <c r="D28" s="6"/>
    </row>
    <row r="29" spans="2:14" x14ac:dyDescent="0.25">
      <c r="C29" s="6"/>
      <c r="D29" s="6"/>
    </row>
    <row r="30" spans="2:14" x14ac:dyDescent="0.25">
      <c r="C30" s="6"/>
      <c r="D30" s="6"/>
    </row>
    <row r="31" spans="2:14" x14ac:dyDescent="0.25">
      <c r="C31" s="6"/>
      <c r="D31" s="6"/>
    </row>
    <row r="32" spans="2:14" x14ac:dyDescent="0.25">
      <c r="C32" s="6"/>
      <c r="D32" s="6"/>
    </row>
    <row r="33" spans="3:4" x14ac:dyDescent="0.25">
      <c r="C33" s="6"/>
      <c r="D33" s="6"/>
    </row>
    <row r="34" spans="3:4" x14ac:dyDescent="0.25">
      <c r="C34" s="6"/>
      <c r="D34" s="6"/>
    </row>
    <row r="35" spans="3:4" x14ac:dyDescent="0.25">
      <c r="C35" s="6"/>
      <c r="D35" s="6"/>
    </row>
    <row r="36" spans="3:4" x14ac:dyDescent="0.25">
      <c r="C36" s="6"/>
      <c r="D36" s="6"/>
    </row>
    <row r="37" spans="3:4" x14ac:dyDescent="0.25">
      <c r="C37" s="6"/>
      <c r="D37" s="6"/>
    </row>
    <row r="38" spans="3:4" x14ac:dyDescent="0.25">
      <c r="C38" s="6"/>
      <c r="D38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workbookViewId="0">
      <selection activeCell="P18" sqref="P18"/>
    </sheetView>
  </sheetViews>
  <sheetFormatPr baseColWidth="10" defaultRowHeight="15" x14ac:dyDescent="0.25"/>
  <cols>
    <col min="2" max="2" width="13.42578125" customWidth="1"/>
    <col min="12" max="12" width="13.5703125" customWidth="1"/>
    <col min="19" max="19" width="10.140625" customWidth="1"/>
    <col min="20" max="20" width="11.140625" customWidth="1"/>
  </cols>
  <sheetData>
    <row r="2" spans="2:20" x14ac:dyDescent="0.25">
      <c r="B2" s="1" t="s">
        <v>120</v>
      </c>
    </row>
    <row r="4" spans="2:20" ht="17.25" x14ac:dyDescent="0.25">
      <c r="C4" s="68" t="s">
        <v>17</v>
      </c>
      <c r="D4" s="68"/>
      <c r="E4" s="68"/>
      <c r="F4" s="68"/>
      <c r="G4" s="68"/>
      <c r="H4" s="68"/>
      <c r="I4" s="68"/>
      <c r="J4" s="68"/>
      <c r="L4" s="10"/>
      <c r="M4" s="68" t="s">
        <v>25</v>
      </c>
      <c r="N4" s="68"/>
      <c r="O4" s="68"/>
      <c r="P4" s="68"/>
      <c r="Q4" s="68"/>
      <c r="R4" s="68"/>
      <c r="S4" s="68"/>
      <c r="T4" s="68"/>
    </row>
    <row r="5" spans="2:20" x14ac:dyDescent="0.25">
      <c r="C5" s="67" t="s">
        <v>16</v>
      </c>
      <c r="D5" s="67"/>
      <c r="E5" s="67"/>
      <c r="F5" s="67"/>
      <c r="G5" s="67"/>
      <c r="H5" s="67"/>
      <c r="I5" s="67"/>
      <c r="J5" s="67"/>
      <c r="L5" s="11"/>
      <c r="M5" s="67" t="s">
        <v>16</v>
      </c>
      <c r="N5" s="67"/>
      <c r="O5" s="67"/>
      <c r="P5" s="67"/>
      <c r="Q5" s="67"/>
      <c r="R5" s="67"/>
      <c r="S5" s="67"/>
      <c r="T5" s="67"/>
    </row>
    <row r="6" spans="2:20" x14ac:dyDescent="0.25">
      <c r="B6" s="1" t="s">
        <v>19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5" t="s">
        <v>13</v>
      </c>
      <c r="J6" s="15" t="s">
        <v>119</v>
      </c>
      <c r="K6" s="15"/>
      <c r="L6" s="1" t="s">
        <v>19</v>
      </c>
      <c r="M6" s="15" t="s">
        <v>7</v>
      </c>
      <c r="N6" s="15" t="s">
        <v>8</v>
      </c>
      <c r="O6" s="15" t="s">
        <v>9</v>
      </c>
      <c r="P6" s="15" t="s">
        <v>10</v>
      </c>
      <c r="Q6" s="15" t="s">
        <v>11</v>
      </c>
      <c r="R6" s="15" t="s">
        <v>12</v>
      </c>
      <c r="S6" s="15" t="s">
        <v>13</v>
      </c>
      <c r="T6" s="15" t="s">
        <v>119</v>
      </c>
    </row>
    <row r="7" spans="2:20" x14ac:dyDescent="0.25">
      <c r="B7" s="3">
        <v>1</v>
      </c>
      <c r="C7" s="3">
        <v>55.5</v>
      </c>
      <c r="D7" s="3">
        <v>81.900000000000006</v>
      </c>
      <c r="E7" s="3">
        <v>47.1</v>
      </c>
      <c r="F7" s="3">
        <v>75.599999999999994</v>
      </c>
      <c r="G7" s="3">
        <v>47.1</v>
      </c>
      <c r="H7" s="3">
        <v>75.5</v>
      </c>
      <c r="I7" s="3">
        <v>76.2</v>
      </c>
      <c r="J7" s="3">
        <v>76.099999999999994</v>
      </c>
      <c r="K7" s="3"/>
      <c r="L7" s="3">
        <v>1</v>
      </c>
      <c r="M7" s="3">
        <v>44.3</v>
      </c>
      <c r="N7" s="3">
        <v>60.4</v>
      </c>
      <c r="O7" s="3">
        <v>55.5</v>
      </c>
      <c r="P7" s="3">
        <v>65.3</v>
      </c>
      <c r="Q7" s="3">
        <v>40.700000000000003</v>
      </c>
      <c r="R7" s="3">
        <v>71</v>
      </c>
      <c r="S7" s="3">
        <v>64.8</v>
      </c>
      <c r="T7" s="3">
        <v>50.4</v>
      </c>
    </row>
    <row r="8" spans="2:20" x14ac:dyDescent="0.25">
      <c r="B8" s="3">
        <v>5</v>
      </c>
      <c r="C8" s="3">
        <v>56.3</v>
      </c>
      <c r="D8" s="3">
        <v>83.9</v>
      </c>
      <c r="E8" s="3">
        <v>47.8</v>
      </c>
      <c r="F8" s="3">
        <v>76.7</v>
      </c>
      <c r="G8" s="3">
        <v>49</v>
      </c>
      <c r="H8" s="3">
        <v>77.900000000000006</v>
      </c>
      <c r="I8" s="3">
        <v>77.2</v>
      </c>
      <c r="J8" s="3">
        <v>77.400000000000006</v>
      </c>
      <c r="K8" s="3"/>
      <c r="L8" s="3">
        <v>5</v>
      </c>
      <c r="M8" s="3">
        <v>45.7</v>
      </c>
      <c r="N8" s="3">
        <v>63.3</v>
      </c>
      <c r="O8" s="3">
        <v>57.6</v>
      </c>
      <c r="P8" s="3">
        <v>66.2</v>
      </c>
      <c r="Q8" s="3">
        <v>41.1</v>
      </c>
      <c r="R8" s="3">
        <v>73.099999999999994</v>
      </c>
      <c r="S8" s="3">
        <v>66.7</v>
      </c>
      <c r="T8" s="3">
        <v>50.8</v>
      </c>
    </row>
    <row r="9" spans="2:20" x14ac:dyDescent="0.25">
      <c r="B9" s="3">
        <v>10</v>
      </c>
      <c r="C9" s="3">
        <v>57</v>
      </c>
      <c r="D9" s="3">
        <v>85.7</v>
      </c>
      <c r="E9" s="3">
        <v>48.8</v>
      </c>
      <c r="F9" s="3">
        <v>77.900000000000006</v>
      </c>
      <c r="G9" s="3">
        <v>51.1</v>
      </c>
      <c r="H9" s="3">
        <v>80.7</v>
      </c>
      <c r="I9" s="3">
        <v>78</v>
      </c>
      <c r="J9" s="3">
        <v>78.900000000000006</v>
      </c>
      <c r="K9" s="3"/>
      <c r="L9" s="3">
        <v>10</v>
      </c>
      <c r="M9" s="3">
        <v>48.1</v>
      </c>
      <c r="N9" s="3">
        <v>85.3</v>
      </c>
      <c r="O9" s="3">
        <v>60.3</v>
      </c>
      <c r="P9" s="3">
        <v>67.2</v>
      </c>
      <c r="Q9" s="3">
        <v>41.1</v>
      </c>
      <c r="R9" s="3">
        <v>75.5</v>
      </c>
      <c r="S9" s="3">
        <v>69</v>
      </c>
      <c r="T9" s="3">
        <v>51.9</v>
      </c>
    </row>
    <row r="10" spans="2:20" x14ac:dyDescent="0.25">
      <c r="B10" s="3">
        <v>20</v>
      </c>
      <c r="C10" s="3">
        <v>63.2</v>
      </c>
      <c r="D10" s="3">
        <v>102</v>
      </c>
      <c r="E10" s="3">
        <v>51.1</v>
      </c>
      <c r="F10" s="3">
        <v>87.6</v>
      </c>
      <c r="G10" s="3">
        <v>55.7</v>
      </c>
      <c r="H10" s="3">
        <v>105.2</v>
      </c>
      <c r="I10" s="3">
        <v>95.4</v>
      </c>
      <c r="J10" s="3">
        <v>94.9</v>
      </c>
      <c r="K10" s="3"/>
      <c r="L10" s="3">
        <v>20</v>
      </c>
      <c r="M10" s="3">
        <v>59.6</v>
      </c>
      <c r="N10" s="3">
        <v>107.8</v>
      </c>
      <c r="O10" s="3">
        <v>78</v>
      </c>
      <c r="P10" s="3">
        <v>73.5</v>
      </c>
      <c r="Q10" s="3">
        <v>47.1</v>
      </c>
      <c r="R10" s="3">
        <v>90.7</v>
      </c>
      <c r="S10" s="3">
        <v>89.1</v>
      </c>
      <c r="T10" s="3">
        <v>67.7</v>
      </c>
    </row>
    <row r="11" spans="2:20" x14ac:dyDescent="0.25">
      <c r="B11" s="3">
        <v>40</v>
      </c>
      <c r="C11" s="3">
        <v>124.7</v>
      </c>
      <c r="D11" s="3">
        <v>192.3</v>
      </c>
      <c r="E11" s="3">
        <v>100.8</v>
      </c>
      <c r="F11" s="3">
        <v>163.5</v>
      </c>
      <c r="G11" s="3">
        <v>112.7</v>
      </c>
      <c r="H11" s="3">
        <v>181.9</v>
      </c>
      <c r="I11" s="3">
        <v>194.7</v>
      </c>
      <c r="J11" s="3">
        <v>182.8</v>
      </c>
      <c r="K11" s="3"/>
      <c r="L11" s="3">
        <v>40</v>
      </c>
      <c r="M11" s="3">
        <v>114.7</v>
      </c>
      <c r="N11" s="3">
        <v>206</v>
      </c>
      <c r="O11" s="3">
        <v>162.1</v>
      </c>
      <c r="P11" s="3">
        <v>128.69999999999999</v>
      </c>
      <c r="Q11" s="3">
        <v>104.5</v>
      </c>
      <c r="R11" s="3">
        <v>157.80000000000001</v>
      </c>
      <c r="S11" s="3">
        <v>176.5</v>
      </c>
      <c r="T11" s="3">
        <v>135.4</v>
      </c>
    </row>
    <row r="12" spans="2:20" x14ac:dyDescent="0.25">
      <c r="B12" s="3">
        <v>60</v>
      </c>
      <c r="C12" s="3">
        <v>166.3</v>
      </c>
      <c r="D12" s="3">
        <v>233.6</v>
      </c>
      <c r="E12" s="3">
        <v>143.9</v>
      </c>
      <c r="F12" s="3">
        <v>213.2</v>
      </c>
      <c r="G12" s="3">
        <v>165.1</v>
      </c>
      <c r="H12" s="3">
        <v>205</v>
      </c>
      <c r="I12" s="3">
        <v>226.7</v>
      </c>
      <c r="J12" s="3">
        <v>203.4</v>
      </c>
      <c r="K12" s="3"/>
      <c r="L12" s="3">
        <v>60</v>
      </c>
      <c r="M12" s="3">
        <v>154.9</v>
      </c>
      <c r="N12" s="3">
        <v>257</v>
      </c>
      <c r="O12" s="3">
        <v>219.2</v>
      </c>
      <c r="P12" s="3">
        <v>170.2</v>
      </c>
      <c r="Q12" s="3">
        <v>141.6</v>
      </c>
      <c r="R12" s="3">
        <v>215.1</v>
      </c>
      <c r="S12" s="3">
        <v>216.1</v>
      </c>
      <c r="T12" s="3">
        <v>166.5</v>
      </c>
    </row>
    <row r="13" spans="2:20" x14ac:dyDescent="0.25">
      <c r="B13" s="3">
        <v>80</v>
      </c>
      <c r="C13" s="3">
        <v>150.30000000000001</v>
      </c>
      <c r="D13" s="3">
        <v>271.2</v>
      </c>
      <c r="E13" s="3">
        <v>232.8</v>
      </c>
      <c r="F13" s="3">
        <v>236.3</v>
      </c>
      <c r="G13" s="3">
        <v>195.5</v>
      </c>
      <c r="H13" s="3">
        <v>192.4</v>
      </c>
      <c r="I13" s="3">
        <v>256.5</v>
      </c>
      <c r="J13" s="3">
        <v>231.8</v>
      </c>
      <c r="K13" s="3"/>
      <c r="L13" s="3">
        <v>80</v>
      </c>
      <c r="M13" s="3">
        <v>183.4</v>
      </c>
      <c r="N13" s="3">
        <v>254.5</v>
      </c>
      <c r="O13" s="3">
        <v>243.7</v>
      </c>
      <c r="P13" s="3">
        <v>175.7</v>
      </c>
      <c r="Q13" s="3">
        <v>153.6</v>
      </c>
      <c r="R13" s="3">
        <v>245.4</v>
      </c>
      <c r="S13" s="3">
        <v>223.1</v>
      </c>
      <c r="T13" s="3">
        <v>137.30000000000001</v>
      </c>
    </row>
    <row r="14" spans="2:20" x14ac:dyDescent="0.25">
      <c r="B14" s="3">
        <v>100</v>
      </c>
      <c r="C14" s="3">
        <v>151.6</v>
      </c>
      <c r="D14" s="3">
        <v>279.7</v>
      </c>
      <c r="E14" s="3">
        <v>250.8</v>
      </c>
      <c r="F14" s="3">
        <v>220.1</v>
      </c>
      <c r="G14" s="3">
        <v>188.2</v>
      </c>
      <c r="H14" s="3">
        <v>175</v>
      </c>
      <c r="I14" s="3">
        <v>217.7</v>
      </c>
      <c r="J14" s="3">
        <v>232.1</v>
      </c>
      <c r="K14" s="3"/>
      <c r="L14" s="3">
        <v>100</v>
      </c>
      <c r="M14" s="3">
        <v>197.7</v>
      </c>
      <c r="N14" s="3">
        <v>251.9</v>
      </c>
      <c r="O14" s="3">
        <v>235.3</v>
      </c>
      <c r="P14" s="3">
        <v>164.3</v>
      </c>
      <c r="Q14" s="3">
        <v>149.30000000000001</v>
      </c>
      <c r="R14" s="3">
        <v>232.5</v>
      </c>
      <c r="S14" s="3">
        <v>225.9</v>
      </c>
      <c r="T14" s="3">
        <v>141.1</v>
      </c>
    </row>
    <row r="15" spans="2:20" x14ac:dyDescent="0.25">
      <c r="B15" s="3">
        <v>120</v>
      </c>
      <c r="C15" s="3">
        <v>136.4</v>
      </c>
      <c r="D15" s="3">
        <v>274.2</v>
      </c>
      <c r="E15" s="3">
        <v>253.6</v>
      </c>
      <c r="F15" s="3">
        <v>191.4</v>
      </c>
      <c r="G15" s="3">
        <v>182.6</v>
      </c>
      <c r="H15" s="3">
        <v>161.1</v>
      </c>
      <c r="I15" s="3">
        <v>215.8</v>
      </c>
      <c r="J15" s="3">
        <v>224.6</v>
      </c>
      <c r="K15" s="3"/>
      <c r="L15" s="3">
        <v>120</v>
      </c>
      <c r="M15" s="3">
        <v>195.4</v>
      </c>
      <c r="N15" s="3">
        <v>233</v>
      </c>
      <c r="O15" s="3">
        <v>220</v>
      </c>
      <c r="P15" s="3">
        <v>152</v>
      </c>
      <c r="Q15" s="3">
        <v>143.9</v>
      </c>
      <c r="R15" s="3">
        <v>222.9</v>
      </c>
      <c r="S15" s="3">
        <v>217.7</v>
      </c>
      <c r="T15" s="3">
        <v>139</v>
      </c>
    </row>
    <row r="16" spans="2:20" x14ac:dyDescent="0.25">
      <c r="B16" s="3">
        <v>150</v>
      </c>
      <c r="C16" s="3">
        <v>125.6</v>
      </c>
      <c r="D16" s="3">
        <v>223.1</v>
      </c>
      <c r="E16" s="3">
        <v>243.8</v>
      </c>
      <c r="F16" s="3">
        <v>155</v>
      </c>
      <c r="G16" s="3">
        <v>175.1</v>
      </c>
      <c r="H16" s="3">
        <v>146.4</v>
      </c>
      <c r="I16" s="3">
        <v>209.3</v>
      </c>
      <c r="J16" s="3">
        <v>214.7</v>
      </c>
      <c r="K16" s="3"/>
      <c r="L16" s="3">
        <v>150</v>
      </c>
      <c r="M16" s="3">
        <v>186.6</v>
      </c>
      <c r="N16" s="3">
        <v>216.5</v>
      </c>
      <c r="O16" s="3">
        <v>184.6</v>
      </c>
      <c r="P16" s="3">
        <v>140.6</v>
      </c>
      <c r="Q16" s="3">
        <v>141.30000000000001</v>
      </c>
      <c r="R16" s="3">
        <v>211.6</v>
      </c>
      <c r="S16" s="3">
        <v>207.9</v>
      </c>
      <c r="T16" s="3">
        <v>135.30000000000001</v>
      </c>
    </row>
    <row r="17" spans="2:23" x14ac:dyDescent="0.25">
      <c r="B17" s="3"/>
      <c r="C17" s="3"/>
      <c r="D17" s="3"/>
      <c r="E17" s="3"/>
      <c r="F17" s="3"/>
      <c r="G17" s="3"/>
      <c r="H17" s="3"/>
      <c r="I17" s="3"/>
      <c r="L17" s="3"/>
      <c r="M17" s="3"/>
      <c r="N17" s="3"/>
      <c r="O17" s="3"/>
      <c r="P17" s="3"/>
    </row>
    <row r="18" spans="2:23" x14ac:dyDescent="0.25">
      <c r="B18" s="1" t="s">
        <v>121</v>
      </c>
      <c r="C18" s="3"/>
      <c r="D18" s="3"/>
      <c r="E18" s="3"/>
      <c r="F18" s="3"/>
      <c r="G18" s="3"/>
      <c r="H18" s="3"/>
      <c r="I18" s="3"/>
      <c r="L18" s="3"/>
      <c r="M18" s="3"/>
      <c r="N18" s="3"/>
      <c r="O18" s="3"/>
      <c r="P18" s="3"/>
    </row>
    <row r="20" spans="2:23" ht="17.25" x14ac:dyDescent="0.25">
      <c r="C20" s="68" t="s">
        <v>17</v>
      </c>
      <c r="D20" s="68"/>
      <c r="E20" s="68"/>
      <c r="F20" s="68"/>
      <c r="G20" s="68"/>
      <c r="H20" s="68"/>
      <c r="I20" s="68"/>
      <c r="L20" s="10"/>
      <c r="M20" s="68" t="s">
        <v>25</v>
      </c>
      <c r="N20" s="68"/>
      <c r="O20" s="68"/>
      <c r="P20" s="68"/>
      <c r="Q20" s="68"/>
    </row>
    <row r="21" spans="2:23" x14ac:dyDescent="0.25">
      <c r="C21" s="67" t="s">
        <v>16</v>
      </c>
      <c r="D21" s="67"/>
      <c r="E21" s="67"/>
      <c r="F21" s="67"/>
      <c r="G21" s="67"/>
      <c r="H21" s="67"/>
      <c r="I21" s="67"/>
      <c r="L21" s="11"/>
      <c r="M21" s="67" t="s">
        <v>16</v>
      </c>
      <c r="N21" s="67"/>
      <c r="O21" s="67"/>
      <c r="P21" s="67"/>
      <c r="Q21" s="67"/>
    </row>
    <row r="22" spans="2:23" x14ac:dyDescent="0.25">
      <c r="B22" s="1" t="s">
        <v>19</v>
      </c>
      <c r="C22" s="15" t="s">
        <v>7</v>
      </c>
      <c r="D22" s="15" t="s">
        <v>8</v>
      </c>
      <c r="E22" s="15" t="s">
        <v>9</v>
      </c>
      <c r="F22" s="15" t="s">
        <v>10</v>
      </c>
      <c r="G22" s="15" t="s">
        <v>11</v>
      </c>
      <c r="H22" s="15" t="s">
        <v>12</v>
      </c>
      <c r="I22" s="15" t="s">
        <v>13</v>
      </c>
      <c r="L22" s="1" t="s">
        <v>19</v>
      </c>
      <c r="M22" s="15" t="s">
        <v>7</v>
      </c>
      <c r="N22" s="15" t="s">
        <v>8</v>
      </c>
      <c r="O22" s="15" t="s">
        <v>9</v>
      </c>
      <c r="P22" s="15" t="s">
        <v>10</v>
      </c>
      <c r="Q22" s="15" t="s">
        <v>11</v>
      </c>
      <c r="R22" s="19"/>
      <c r="S22" s="27"/>
      <c r="T22" s="27"/>
      <c r="U22" s="19"/>
      <c r="V22" s="19"/>
      <c r="W22" s="19"/>
    </row>
    <row r="23" spans="2:23" x14ac:dyDescent="0.25">
      <c r="B23" s="3">
        <v>1</v>
      </c>
      <c r="C23" s="3">
        <v>61.1</v>
      </c>
      <c r="D23" s="3">
        <v>38.799999999999997</v>
      </c>
      <c r="E23" s="3">
        <v>29.4</v>
      </c>
      <c r="F23" s="3">
        <v>34.9</v>
      </c>
      <c r="G23" s="3">
        <v>22.4</v>
      </c>
      <c r="H23" s="3">
        <v>31.1</v>
      </c>
      <c r="I23" s="3">
        <v>27.2</v>
      </c>
      <c r="L23" s="3">
        <v>1</v>
      </c>
      <c r="M23" s="3">
        <v>26.6</v>
      </c>
      <c r="N23" s="3">
        <v>19.3</v>
      </c>
      <c r="O23" s="3">
        <v>36.9</v>
      </c>
      <c r="P23" s="3">
        <v>25.8</v>
      </c>
      <c r="Q23" s="3">
        <v>24.5</v>
      </c>
      <c r="S23" s="28"/>
      <c r="T23" s="28"/>
      <c r="U23" s="19"/>
      <c r="V23" s="19"/>
      <c r="W23" s="19"/>
    </row>
    <row r="24" spans="2:23" x14ac:dyDescent="0.25">
      <c r="B24" s="3">
        <v>5</v>
      </c>
      <c r="C24" s="3">
        <v>78.099999999999994</v>
      </c>
      <c r="D24" s="3">
        <v>42.8</v>
      </c>
      <c r="E24" s="3">
        <v>39.5</v>
      </c>
      <c r="F24" s="3">
        <v>46.1</v>
      </c>
      <c r="G24" s="3">
        <v>27.3</v>
      </c>
      <c r="H24" s="3">
        <v>39.5</v>
      </c>
      <c r="I24" s="3">
        <v>35.700000000000003</v>
      </c>
      <c r="L24" s="3">
        <v>5</v>
      </c>
      <c r="M24" s="3">
        <v>31</v>
      </c>
      <c r="N24" s="3">
        <v>22.2</v>
      </c>
      <c r="O24" s="3">
        <v>49.7</v>
      </c>
      <c r="P24" s="3">
        <v>31</v>
      </c>
      <c r="Q24" s="3">
        <v>29.9</v>
      </c>
      <c r="S24" s="28"/>
      <c r="T24" s="28"/>
      <c r="U24" s="19"/>
      <c r="V24" s="19"/>
      <c r="W24" s="19"/>
    </row>
    <row r="25" spans="2:23" x14ac:dyDescent="0.25">
      <c r="B25" s="3">
        <v>10</v>
      </c>
      <c r="C25" s="3">
        <v>117.8</v>
      </c>
      <c r="D25" s="3">
        <v>62.6</v>
      </c>
      <c r="E25" s="3">
        <v>78.5</v>
      </c>
      <c r="F25" s="3">
        <v>84.3</v>
      </c>
      <c r="G25" s="3">
        <v>51.4</v>
      </c>
      <c r="H25" s="3">
        <v>78.2</v>
      </c>
      <c r="I25" s="3">
        <v>68.900000000000006</v>
      </c>
      <c r="L25" s="3">
        <v>10</v>
      </c>
      <c r="M25" s="3">
        <v>55</v>
      </c>
      <c r="N25" s="3">
        <v>39.299999999999997</v>
      </c>
      <c r="O25" s="3">
        <v>95.6</v>
      </c>
      <c r="P25" s="3">
        <v>62.3</v>
      </c>
      <c r="Q25" s="3">
        <v>55</v>
      </c>
      <c r="S25" s="28"/>
      <c r="T25" s="28"/>
      <c r="U25" s="19"/>
      <c r="V25" s="19"/>
      <c r="W25" s="19"/>
    </row>
    <row r="26" spans="2:23" x14ac:dyDescent="0.25">
      <c r="B26" s="3">
        <v>20</v>
      </c>
      <c r="C26" s="3">
        <v>133.19999999999999</v>
      </c>
      <c r="D26" s="3">
        <v>109.1</v>
      </c>
      <c r="E26" s="3">
        <v>125.7</v>
      </c>
      <c r="F26" s="3">
        <v>128.4</v>
      </c>
      <c r="G26" s="3">
        <v>88.2</v>
      </c>
      <c r="H26" s="3">
        <v>126</v>
      </c>
      <c r="I26" s="3">
        <v>89.5</v>
      </c>
      <c r="L26" s="3">
        <v>20</v>
      </c>
      <c r="M26" s="3">
        <v>88.5</v>
      </c>
      <c r="N26" s="3">
        <v>64.8</v>
      </c>
      <c r="O26" s="3">
        <v>144.19999999999999</v>
      </c>
      <c r="P26" s="3">
        <v>96.3</v>
      </c>
      <c r="Q26" s="3">
        <v>91.9</v>
      </c>
      <c r="S26" s="28"/>
      <c r="T26" s="28"/>
      <c r="U26" s="19"/>
      <c r="V26" s="19"/>
      <c r="W26" s="19"/>
    </row>
    <row r="27" spans="2:23" x14ac:dyDescent="0.25">
      <c r="B27" s="3">
        <v>40</v>
      </c>
      <c r="C27" s="3">
        <v>180.7</v>
      </c>
      <c r="D27" s="3">
        <v>148.30000000000001</v>
      </c>
      <c r="E27" s="3">
        <v>175.8</v>
      </c>
      <c r="F27" s="3">
        <v>175.8</v>
      </c>
      <c r="G27" s="3">
        <v>126.5</v>
      </c>
      <c r="H27" s="3">
        <v>167.6</v>
      </c>
      <c r="I27" s="3">
        <v>116.9</v>
      </c>
      <c r="L27" s="3">
        <v>40</v>
      </c>
      <c r="M27" s="3">
        <v>113.4</v>
      </c>
      <c r="N27" s="3">
        <v>93.5</v>
      </c>
      <c r="O27" s="3">
        <v>182.6</v>
      </c>
      <c r="P27" s="3">
        <v>123.9</v>
      </c>
      <c r="Q27" s="3">
        <v>134.69999999999999</v>
      </c>
      <c r="S27" s="28"/>
      <c r="T27" s="19"/>
      <c r="U27" s="19"/>
      <c r="V27" s="19"/>
      <c r="W27" s="19"/>
    </row>
    <row r="28" spans="2:23" x14ac:dyDescent="0.25">
      <c r="B28" s="3">
        <v>60</v>
      </c>
      <c r="C28" s="3">
        <v>205.6</v>
      </c>
      <c r="D28" s="3">
        <v>178.3</v>
      </c>
      <c r="E28" s="3">
        <v>196.7</v>
      </c>
      <c r="F28" s="3">
        <v>203.4</v>
      </c>
      <c r="G28" s="3">
        <v>154.19999999999999</v>
      </c>
      <c r="H28" s="3">
        <v>189</v>
      </c>
      <c r="I28" s="3">
        <v>144</v>
      </c>
      <c r="L28" s="3">
        <v>60</v>
      </c>
      <c r="M28" s="3">
        <v>123.5</v>
      </c>
      <c r="N28" s="3">
        <v>99.5</v>
      </c>
      <c r="O28" s="3">
        <v>228.2</v>
      </c>
      <c r="P28" s="3">
        <v>142</v>
      </c>
      <c r="Q28" s="3">
        <v>166.3</v>
      </c>
      <c r="S28" s="28"/>
      <c r="T28" s="19"/>
      <c r="U28" s="19"/>
      <c r="V28" s="19"/>
      <c r="W28" s="19"/>
    </row>
    <row r="29" spans="2:23" x14ac:dyDescent="0.25">
      <c r="B29" s="3">
        <v>80</v>
      </c>
      <c r="C29" s="3">
        <v>211.5</v>
      </c>
      <c r="D29" s="3">
        <v>193.8</v>
      </c>
      <c r="E29" s="3">
        <v>211.5</v>
      </c>
      <c r="F29" s="3">
        <v>193.8</v>
      </c>
      <c r="G29" s="3">
        <v>173.8</v>
      </c>
      <c r="H29" s="3">
        <v>200.4</v>
      </c>
      <c r="I29" s="3">
        <v>157.30000000000001</v>
      </c>
      <c r="L29" s="3">
        <v>80</v>
      </c>
      <c r="M29" s="3">
        <v>129.30000000000001</v>
      </c>
      <c r="N29" s="3">
        <v>107.3</v>
      </c>
      <c r="O29" s="3">
        <v>249.4</v>
      </c>
      <c r="P29" s="3">
        <v>157.1</v>
      </c>
      <c r="Q29" s="3">
        <v>183.7</v>
      </c>
      <c r="S29" s="19"/>
      <c r="T29" s="19"/>
      <c r="U29" s="19"/>
      <c r="V29" s="19"/>
      <c r="W29" s="19"/>
    </row>
    <row r="30" spans="2:23" x14ac:dyDescent="0.25">
      <c r="B30" s="3">
        <v>100</v>
      </c>
      <c r="C30" s="3">
        <v>210.7</v>
      </c>
      <c r="D30" s="3">
        <v>191.1</v>
      </c>
      <c r="E30" s="3">
        <v>213.9</v>
      </c>
      <c r="F30" s="3">
        <v>211.2</v>
      </c>
      <c r="G30" s="3">
        <v>182.1</v>
      </c>
      <c r="H30" s="3">
        <v>196.2</v>
      </c>
      <c r="I30" s="3">
        <v>151.80000000000001</v>
      </c>
      <c r="L30" s="3">
        <v>100</v>
      </c>
      <c r="M30" s="3">
        <v>127.6</v>
      </c>
      <c r="N30" s="3">
        <v>106.7</v>
      </c>
      <c r="O30" s="3">
        <v>257</v>
      </c>
      <c r="P30" s="3">
        <v>164.7</v>
      </c>
      <c r="Q30" s="3">
        <v>188</v>
      </c>
      <c r="S30" s="40"/>
      <c r="T30" s="40"/>
      <c r="U30" s="19"/>
      <c r="V30" s="19"/>
      <c r="W30" s="19"/>
    </row>
    <row r="31" spans="2:23" x14ac:dyDescent="0.25">
      <c r="B31" s="3">
        <v>120</v>
      </c>
      <c r="C31" s="3">
        <v>204.8</v>
      </c>
      <c r="D31" s="3">
        <v>192.3</v>
      </c>
      <c r="E31" s="3">
        <v>201</v>
      </c>
      <c r="F31" s="3">
        <v>203.2</v>
      </c>
      <c r="G31" s="3">
        <v>181.9</v>
      </c>
      <c r="H31" s="3">
        <v>189.8</v>
      </c>
      <c r="I31" s="3">
        <v>152.9</v>
      </c>
      <c r="L31" s="3">
        <v>120</v>
      </c>
      <c r="M31" s="3">
        <v>117.8</v>
      </c>
      <c r="N31" s="3">
        <v>99.6</v>
      </c>
      <c r="O31" s="3">
        <v>255.5</v>
      </c>
      <c r="P31" s="3">
        <v>165.7</v>
      </c>
      <c r="Q31" s="3">
        <v>182.6</v>
      </c>
      <c r="S31" s="19"/>
      <c r="T31" s="19"/>
      <c r="U31" s="19"/>
      <c r="V31" s="19"/>
      <c r="W31" s="19"/>
    </row>
    <row r="32" spans="2:23" x14ac:dyDescent="0.25">
      <c r="B32" s="3">
        <v>150</v>
      </c>
      <c r="C32" s="3">
        <v>198.4</v>
      </c>
      <c r="D32" s="3">
        <v>181.6</v>
      </c>
      <c r="E32" s="3">
        <v>169.1</v>
      </c>
      <c r="F32" s="3">
        <v>172.2</v>
      </c>
      <c r="G32" s="3">
        <v>169.9</v>
      </c>
      <c r="H32" s="3">
        <v>183.6</v>
      </c>
      <c r="I32" s="3">
        <v>144</v>
      </c>
      <c r="L32" s="3">
        <v>150</v>
      </c>
      <c r="M32" s="3"/>
      <c r="N32" s="3">
        <v>82.6</v>
      </c>
      <c r="O32" s="3">
        <v>241</v>
      </c>
      <c r="P32" s="3">
        <v>156</v>
      </c>
      <c r="Q32" s="3">
        <v>169.7</v>
      </c>
      <c r="S32" s="19"/>
      <c r="T32" s="19"/>
      <c r="U32" s="19"/>
      <c r="V32" s="19"/>
      <c r="W32" s="19"/>
    </row>
  </sheetData>
  <mergeCells count="8">
    <mergeCell ref="C21:I21"/>
    <mergeCell ref="C4:J4"/>
    <mergeCell ref="C5:J5"/>
    <mergeCell ref="M5:T5"/>
    <mergeCell ref="M4:T4"/>
    <mergeCell ref="M20:Q20"/>
    <mergeCell ref="M21:Q21"/>
    <mergeCell ref="C20:I20"/>
  </mergeCells>
  <pageMargins left="0.7" right="0.7" top="0.75" bottom="0.75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1"/>
  <sheetViews>
    <sheetView workbookViewId="0">
      <selection activeCell="J15" sqref="J15"/>
    </sheetView>
  </sheetViews>
  <sheetFormatPr baseColWidth="10" defaultRowHeight="15" x14ac:dyDescent="0.25"/>
  <cols>
    <col min="4" max="4" width="12.85546875" customWidth="1"/>
    <col min="5" max="5" width="14.7109375" customWidth="1"/>
    <col min="6" max="6" width="15.28515625" customWidth="1"/>
    <col min="7" max="7" width="14.85546875" customWidth="1"/>
  </cols>
  <sheetData>
    <row r="3" spans="2:9" x14ac:dyDescent="0.25">
      <c r="B3" s="1" t="s">
        <v>204</v>
      </c>
    </row>
    <row r="4" spans="2:9" x14ac:dyDescent="0.25">
      <c r="I4" t="s">
        <v>6</v>
      </c>
    </row>
    <row r="5" spans="2:9" ht="17.25" x14ac:dyDescent="0.25">
      <c r="D5" s="62" t="s">
        <v>206</v>
      </c>
      <c r="E5" s="62" t="s">
        <v>22</v>
      </c>
      <c r="F5" s="62" t="s">
        <v>205</v>
      </c>
      <c r="G5" s="62" t="s">
        <v>23</v>
      </c>
    </row>
    <row r="6" spans="2:9" x14ac:dyDescent="0.25">
      <c r="D6" s="66">
        <v>6.76</v>
      </c>
      <c r="E6" s="66">
        <v>10.33</v>
      </c>
      <c r="F6" s="66">
        <v>7.07</v>
      </c>
      <c r="G6" s="66">
        <v>8.02</v>
      </c>
    </row>
    <row r="7" spans="2:9" x14ac:dyDescent="0.25">
      <c r="D7" s="66">
        <v>7.6</v>
      </c>
      <c r="E7" s="66">
        <v>10.93</v>
      </c>
      <c r="F7" s="66">
        <v>7.97</v>
      </c>
      <c r="G7" s="66">
        <v>9.08</v>
      </c>
    </row>
    <row r="8" spans="2:9" x14ac:dyDescent="0.25">
      <c r="D8" s="66">
        <v>7.11</v>
      </c>
      <c r="E8" s="66">
        <v>10.32</v>
      </c>
      <c r="F8" s="66">
        <v>7.96</v>
      </c>
      <c r="G8" s="66">
        <v>8.27</v>
      </c>
    </row>
    <row r="9" spans="2:9" x14ac:dyDescent="0.25">
      <c r="D9" s="66"/>
      <c r="F9" s="66">
        <v>7.66</v>
      </c>
      <c r="G9" s="66">
        <v>9.73</v>
      </c>
    </row>
    <row r="10" spans="2:9" x14ac:dyDescent="0.25">
      <c r="D10" s="66"/>
      <c r="E10" s="66"/>
      <c r="F10" s="66"/>
      <c r="G10" s="66"/>
    </row>
    <row r="11" spans="2:9" x14ac:dyDescent="0.25">
      <c r="C11" t="s">
        <v>3</v>
      </c>
      <c r="D11" s="7">
        <f>AVERAGE(D6:D9)</f>
        <v>7.1566666666666663</v>
      </c>
      <c r="E11" s="7">
        <f t="shared" ref="E11:G11" si="0">AVERAGE(E6:E9)</f>
        <v>10.526666666666666</v>
      </c>
      <c r="F11" s="7">
        <f t="shared" si="0"/>
        <v>7.665</v>
      </c>
      <c r="G11" s="7">
        <f t="shared" si="0"/>
        <v>8.7750000000000004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1"/>
  <sheetViews>
    <sheetView workbookViewId="0">
      <selection activeCell="B18" sqref="B18"/>
    </sheetView>
  </sheetViews>
  <sheetFormatPr baseColWidth="10" defaultRowHeight="15" x14ac:dyDescent="0.25"/>
  <cols>
    <col min="2" max="2" width="13.42578125" customWidth="1"/>
    <col min="11" max="11" width="13.42578125" customWidth="1"/>
    <col min="17" max="17" width="13" customWidth="1"/>
    <col min="18" max="18" width="13.140625" customWidth="1"/>
    <col min="19" max="19" width="15.140625" customWidth="1"/>
    <col min="20" max="20" width="14.140625" customWidth="1"/>
  </cols>
  <sheetData>
    <row r="2" spans="2:20" x14ac:dyDescent="0.25">
      <c r="B2" s="1" t="s">
        <v>122</v>
      </c>
    </row>
    <row r="4" spans="2:20" ht="17.25" x14ac:dyDescent="0.25">
      <c r="C4" s="68" t="s">
        <v>17</v>
      </c>
      <c r="D4" s="68"/>
      <c r="E4" s="68"/>
      <c r="F4" s="68"/>
      <c r="G4" s="68"/>
      <c r="H4" s="68"/>
      <c r="I4" s="68"/>
      <c r="J4" s="10"/>
      <c r="L4" s="68" t="s">
        <v>123</v>
      </c>
      <c r="M4" s="68"/>
      <c r="N4" s="68"/>
      <c r="O4" s="10"/>
      <c r="P4" s="10"/>
      <c r="Q4" s="16" t="s">
        <v>27</v>
      </c>
    </row>
    <row r="5" spans="2:20" x14ac:dyDescent="0.25">
      <c r="C5" s="67" t="s">
        <v>16</v>
      </c>
      <c r="D5" s="67"/>
      <c r="E5" s="67"/>
      <c r="F5" s="67"/>
      <c r="G5" s="67"/>
      <c r="H5" s="67"/>
      <c r="I5" s="67"/>
      <c r="J5" s="11"/>
      <c r="L5" s="67" t="s">
        <v>16</v>
      </c>
      <c r="M5" s="67"/>
      <c r="N5" s="67"/>
      <c r="O5" s="11"/>
      <c r="P5" s="11"/>
    </row>
    <row r="6" spans="2:20" ht="17.25" x14ac:dyDescent="0.25">
      <c r="B6" s="1" t="s">
        <v>19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5" t="s">
        <v>13</v>
      </c>
      <c r="J6" s="15"/>
      <c r="K6" s="1" t="s">
        <v>19</v>
      </c>
      <c r="L6" s="15" t="s">
        <v>7</v>
      </c>
      <c r="M6" s="15" t="s">
        <v>8</v>
      </c>
      <c r="N6" s="15" t="s">
        <v>9</v>
      </c>
      <c r="O6" s="15"/>
      <c r="Q6" s="15" t="s">
        <v>14</v>
      </c>
      <c r="R6" s="15" t="s">
        <v>22</v>
      </c>
      <c r="S6" s="15" t="s">
        <v>15</v>
      </c>
      <c r="T6" s="15" t="s">
        <v>23</v>
      </c>
    </row>
    <row r="7" spans="2:20" x14ac:dyDescent="0.25">
      <c r="B7" s="3">
        <v>1</v>
      </c>
      <c r="C7" s="3">
        <v>61.1</v>
      </c>
      <c r="D7" s="3">
        <v>38.799999999999997</v>
      </c>
      <c r="E7" s="3">
        <v>29.4</v>
      </c>
      <c r="F7" s="3">
        <v>34.9</v>
      </c>
      <c r="G7" s="3">
        <v>22.4</v>
      </c>
      <c r="H7" s="3">
        <v>31.1</v>
      </c>
      <c r="I7" s="3">
        <v>27.2</v>
      </c>
      <c r="J7" s="3"/>
      <c r="K7" s="3">
        <v>1</v>
      </c>
      <c r="L7" s="3">
        <v>27.4</v>
      </c>
      <c r="M7" s="3">
        <v>14.8</v>
      </c>
      <c r="N7" s="3">
        <v>17.5</v>
      </c>
      <c r="Q7" s="3">
        <v>225.9</v>
      </c>
      <c r="R7" s="3">
        <v>152.1</v>
      </c>
      <c r="S7" s="3">
        <v>212.5</v>
      </c>
      <c r="T7" s="3">
        <v>208.5</v>
      </c>
    </row>
    <row r="8" spans="2:20" x14ac:dyDescent="0.25">
      <c r="B8" s="3">
        <v>5</v>
      </c>
      <c r="C8" s="3">
        <v>78.099999999999994</v>
      </c>
      <c r="D8" s="3">
        <v>42.8</v>
      </c>
      <c r="E8" s="3">
        <v>39.5</v>
      </c>
      <c r="F8" s="3">
        <v>46.1</v>
      </c>
      <c r="G8" s="3">
        <v>27.3</v>
      </c>
      <c r="H8" s="3">
        <v>39.5</v>
      </c>
      <c r="I8" s="3">
        <v>35.700000000000003</v>
      </c>
      <c r="J8" s="3"/>
      <c r="K8" s="3">
        <v>5</v>
      </c>
      <c r="L8" s="3">
        <v>38.1</v>
      </c>
      <c r="M8" s="3">
        <v>18.7</v>
      </c>
      <c r="N8" s="3">
        <v>27.4</v>
      </c>
      <c r="Q8" s="3">
        <v>160.30000000000001</v>
      </c>
      <c r="R8" s="3">
        <v>131</v>
      </c>
      <c r="S8" s="3">
        <v>151</v>
      </c>
      <c r="T8" s="3">
        <v>225.9</v>
      </c>
    </row>
    <row r="9" spans="2:20" x14ac:dyDescent="0.25">
      <c r="B9" s="3">
        <v>10</v>
      </c>
      <c r="C9" s="3">
        <v>117.8</v>
      </c>
      <c r="D9" s="3">
        <v>62.6</v>
      </c>
      <c r="E9" s="3">
        <v>78.5</v>
      </c>
      <c r="F9" s="3">
        <v>84.3</v>
      </c>
      <c r="G9" s="3">
        <v>51.4</v>
      </c>
      <c r="H9" s="3">
        <v>78.2</v>
      </c>
      <c r="I9" s="3">
        <v>68.900000000000006</v>
      </c>
      <c r="J9" s="3"/>
      <c r="K9" s="3">
        <v>10</v>
      </c>
      <c r="L9" s="3">
        <v>61</v>
      </c>
      <c r="M9" s="3">
        <v>32.9</v>
      </c>
      <c r="N9" s="3">
        <v>50.4</v>
      </c>
      <c r="Q9" s="3">
        <v>184.8</v>
      </c>
      <c r="R9" s="3">
        <v>160.1</v>
      </c>
      <c r="S9" s="3">
        <v>151</v>
      </c>
      <c r="T9" s="3">
        <v>167.4</v>
      </c>
    </row>
    <row r="10" spans="2:20" x14ac:dyDescent="0.25">
      <c r="B10" s="3">
        <v>20</v>
      </c>
      <c r="C10" s="3">
        <v>133.19999999999999</v>
      </c>
      <c r="D10" s="3">
        <v>109.1</v>
      </c>
      <c r="E10" s="3">
        <v>125.7</v>
      </c>
      <c r="F10" s="3">
        <v>128.4</v>
      </c>
      <c r="G10" s="3">
        <v>88.2</v>
      </c>
      <c r="H10" s="3">
        <v>126</v>
      </c>
      <c r="I10" s="3">
        <v>89.5</v>
      </c>
      <c r="J10" s="3"/>
      <c r="K10" s="3">
        <v>20</v>
      </c>
      <c r="L10" s="3">
        <v>80.900000000000006</v>
      </c>
      <c r="M10" s="3">
        <v>57.1</v>
      </c>
      <c r="N10" s="3">
        <v>79.2</v>
      </c>
      <c r="Q10" s="3">
        <v>173.4</v>
      </c>
      <c r="R10" s="6"/>
    </row>
    <row r="11" spans="2:20" x14ac:dyDescent="0.25">
      <c r="B11" s="3">
        <v>40</v>
      </c>
      <c r="C11" s="3">
        <v>180.7</v>
      </c>
      <c r="D11" s="3">
        <v>148.30000000000001</v>
      </c>
      <c r="E11" s="3">
        <v>175.8</v>
      </c>
      <c r="F11" s="3">
        <v>175.8</v>
      </c>
      <c r="G11" s="3">
        <v>126.5</v>
      </c>
      <c r="H11" s="3">
        <v>167.6</v>
      </c>
      <c r="I11" s="3">
        <v>116.9</v>
      </c>
      <c r="J11" s="3"/>
      <c r="K11" s="3">
        <v>40</v>
      </c>
      <c r="L11" s="3">
        <v>98.8</v>
      </c>
      <c r="M11" s="3">
        <v>87.2</v>
      </c>
      <c r="N11" s="3">
        <v>112.9</v>
      </c>
      <c r="Q11" s="3">
        <v>165.7</v>
      </c>
      <c r="R11" s="3"/>
    </row>
    <row r="12" spans="2:20" x14ac:dyDescent="0.25">
      <c r="B12" s="3">
        <v>60</v>
      </c>
      <c r="C12" s="3">
        <v>205.6</v>
      </c>
      <c r="D12" s="3">
        <v>178.3</v>
      </c>
      <c r="E12" s="3">
        <v>196.7</v>
      </c>
      <c r="F12" s="3">
        <v>203.4</v>
      </c>
      <c r="G12" s="3">
        <v>154.19999999999999</v>
      </c>
      <c r="H12" s="3">
        <v>189</v>
      </c>
      <c r="I12" s="3">
        <v>144</v>
      </c>
      <c r="J12" s="3"/>
      <c r="K12" s="3">
        <v>60</v>
      </c>
      <c r="L12" s="3">
        <v>106.4</v>
      </c>
      <c r="M12" s="3">
        <v>101.4</v>
      </c>
      <c r="N12" s="3">
        <v>118.1</v>
      </c>
      <c r="Q12" s="6"/>
      <c r="R12" s="3"/>
    </row>
    <row r="13" spans="2:20" x14ac:dyDescent="0.25">
      <c r="B13" s="3">
        <v>80</v>
      </c>
      <c r="C13" s="3">
        <v>211.5</v>
      </c>
      <c r="D13" s="3">
        <v>193.8</v>
      </c>
      <c r="E13" s="3">
        <v>211.5</v>
      </c>
      <c r="F13" s="3">
        <v>193.8</v>
      </c>
      <c r="G13" s="3">
        <v>173.8</v>
      </c>
      <c r="H13" s="3">
        <v>200.4</v>
      </c>
      <c r="I13" s="3">
        <v>157.30000000000001</v>
      </c>
      <c r="J13" s="3"/>
      <c r="K13" s="3">
        <v>80</v>
      </c>
      <c r="L13" s="3">
        <v>96.6</v>
      </c>
      <c r="M13" s="3">
        <v>102.2</v>
      </c>
      <c r="N13" s="3">
        <v>115.3</v>
      </c>
    </row>
    <row r="14" spans="2:20" x14ac:dyDescent="0.25">
      <c r="B14" s="3">
        <v>100</v>
      </c>
      <c r="C14" s="3">
        <v>210.7</v>
      </c>
      <c r="D14" s="3">
        <v>191.1</v>
      </c>
      <c r="E14" s="3">
        <v>213.9</v>
      </c>
      <c r="F14" s="3">
        <v>211.2</v>
      </c>
      <c r="G14" s="3">
        <v>182.1</v>
      </c>
      <c r="H14" s="3">
        <v>196.2</v>
      </c>
      <c r="I14" s="3">
        <v>151.80000000000001</v>
      </c>
      <c r="J14" s="3"/>
      <c r="K14" s="3">
        <v>100</v>
      </c>
      <c r="L14" s="3">
        <v>88.4</v>
      </c>
      <c r="M14" s="3">
        <v>93.8</v>
      </c>
      <c r="N14" s="3">
        <v>106</v>
      </c>
      <c r="P14" t="s">
        <v>3</v>
      </c>
      <c r="Q14" s="7">
        <f>AVERAGE(Q7:Q12)</f>
        <v>182.01999999999998</v>
      </c>
      <c r="R14" s="7">
        <f t="shared" ref="R14:T14" si="0">AVERAGE(R7:R12)</f>
        <v>147.73333333333335</v>
      </c>
      <c r="S14" s="7">
        <f t="shared" si="0"/>
        <v>171.5</v>
      </c>
      <c r="T14" s="7">
        <f t="shared" si="0"/>
        <v>200.6</v>
      </c>
    </row>
    <row r="15" spans="2:20" x14ac:dyDescent="0.25">
      <c r="B15" s="3">
        <v>120</v>
      </c>
      <c r="C15" s="3">
        <v>204.8</v>
      </c>
      <c r="D15" s="3">
        <v>192.3</v>
      </c>
      <c r="E15" s="3">
        <v>201</v>
      </c>
      <c r="F15" s="3">
        <v>203.2</v>
      </c>
      <c r="G15" s="3">
        <v>181.9</v>
      </c>
      <c r="H15" s="3">
        <v>189.8</v>
      </c>
      <c r="I15" s="3">
        <v>152.9</v>
      </c>
      <c r="J15" s="3"/>
      <c r="K15" s="3">
        <v>120</v>
      </c>
      <c r="L15" s="3">
        <v>82.9</v>
      </c>
      <c r="M15" s="3">
        <v>86.5</v>
      </c>
      <c r="N15" s="3">
        <v>96.3</v>
      </c>
    </row>
    <row r="16" spans="2:20" x14ac:dyDescent="0.25">
      <c r="B16" s="3">
        <v>150</v>
      </c>
      <c r="C16" s="3">
        <v>198.4</v>
      </c>
      <c r="D16" s="3">
        <v>181.6</v>
      </c>
      <c r="E16" s="3">
        <v>169.1</v>
      </c>
      <c r="F16" s="3">
        <v>172.2</v>
      </c>
      <c r="G16" s="3">
        <v>169.9</v>
      </c>
      <c r="H16" s="3">
        <v>183.6</v>
      </c>
      <c r="I16" s="3">
        <v>144</v>
      </c>
      <c r="J16" s="3"/>
      <c r="K16" s="3">
        <v>150</v>
      </c>
      <c r="L16" s="3">
        <v>75.8</v>
      </c>
      <c r="M16" s="3">
        <v>73.099999999999994</v>
      </c>
      <c r="N16" s="3">
        <v>89.3</v>
      </c>
    </row>
    <row r="17" spans="2:20" x14ac:dyDescent="0.25">
      <c r="Q17" s="3"/>
      <c r="R17" s="3"/>
      <c r="S17" s="3"/>
      <c r="T17" s="3"/>
    </row>
    <row r="18" spans="2:20" x14ac:dyDescent="0.25">
      <c r="Q18" s="3"/>
      <c r="R18" s="3"/>
      <c r="S18" s="3"/>
      <c r="T18" s="3"/>
    </row>
    <row r="19" spans="2:20" ht="17.25" x14ac:dyDescent="0.25">
      <c r="C19" s="68" t="s">
        <v>25</v>
      </c>
      <c r="D19" s="68"/>
      <c r="E19" s="68"/>
      <c r="F19" s="68"/>
      <c r="G19" s="68"/>
      <c r="H19" s="10"/>
      <c r="I19" s="10"/>
      <c r="J19" s="10"/>
      <c r="L19" s="68" t="s">
        <v>124</v>
      </c>
      <c r="M19" s="68"/>
      <c r="N19" s="68"/>
      <c r="Q19" s="3"/>
      <c r="R19" s="3"/>
      <c r="S19" s="3"/>
      <c r="T19" s="3"/>
    </row>
    <row r="20" spans="2:20" x14ac:dyDescent="0.25">
      <c r="C20" s="67" t="s">
        <v>16</v>
      </c>
      <c r="D20" s="67"/>
      <c r="E20" s="67"/>
      <c r="F20" s="67"/>
      <c r="G20" s="67"/>
      <c r="H20" s="11"/>
      <c r="I20" s="11"/>
      <c r="J20" s="11"/>
      <c r="L20" s="67" t="s">
        <v>16</v>
      </c>
      <c r="M20" s="67"/>
      <c r="N20" s="67"/>
      <c r="Q20" s="3"/>
      <c r="R20" s="3"/>
      <c r="S20" s="3"/>
      <c r="T20" s="3"/>
    </row>
    <row r="21" spans="2:20" x14ac:dyDescent="0.25">
      <c r="B21" s="1" t="s">
        <v>19</v>
      </c>
      <c r="C21" s="15" t="s">
        <v>7</v>
      </c>
      <c r="D21" s="15" t="s">
        <v>8</v>
      </c>
      <c r="E21" s="15" t="s">
        <v>9</v>
      </c>
      <c r="F21" s="15" t="s">
        <v>10</v>
      </c>
      <c r="G21" s="15" t="s">
        <v>11</v>
      </c>
      <c r="H21" s="15"/>
      <c r="I21" s="15"/>
      <c r="K21" s="1" t="s">
        <v>19</v>
      </c>
      <c r="L21" s="15" t="s">
        <v>7</v>
      </c>
      <c r="M21" s="15" t="s">
        <v>8</v>
      </c>
      <c r="N21" s="15" t="s">
        <v>9</v>
      </c>
      <c r="Q21" s="3"/>
      <c r="R21" s="3"/>
      <c r="S21" s="3"/>
      <c r="T21" s="3"/>
    </row>
    <row r="22" spans="2:20" x14ac:dyDescent="0.25">
      <c r="B22" s="3">
        <v>1</v>
      </c>
      <c r="C22" s="3">
        <v>26.6</v>
      </c>
      <c r="D22" s="3">
        <v>19.3</v>
      </c>
      <c r="E22" s="3">
        <v>36.9</v>
      </c>
      <c r="F22" s="3">
        <v>25.8</v>
      </c>
      <c r="G22" s="3">
        <v>24.5</v>
      </c>
      <c r="K22" s="3">
        <v>1</v>
      </c>
      <c r="L22" s="3">
        <v>28.3</v>
      </c>
      <c r="M22" s="3">
        <v>29.7</v>
      </c>
      <c r="N22" s="3">
        <v>25.3</v>
      </c>
    </row>
    <row r="23" spans="2:20" x14ac:dyDescent="0.25">
      <c r="B23" s="3">
        <v>5</v>
      </c>
      <c r="C23" s="3">
        <v>31</v>
      </c>
      <c r="D23" s="3">
        <v>22.2</v>
      </c>
      <c r="E23" s="3">
        <v>49.7</v>
      </c>
      <c r="F23" s="3">
        <v>31</v>
      </c>
      <c r="G23" s="3">
        <v>29.9</v>
      </c>
      <c r="K23" s="3">
        <v>5</v>
      </c>
      <c r="L23" s="3">
        <v>39.299999999999997</v>
      </c>
      <c r="M23" s="3">
        <v>38.5</v>
      </c>
      <c r="N23" s="3">
        <v>30.4</v>
      </c>
    </row>
    <row r="24" spans="2:20" x14ac:dyDescent="0.25">
      <c r="B24" s="3">
        <v>10</v>
      </c>
      <c r="C24" s="3">
        <v>55</v>
      </c>
      <c r="D24" s="3">
        <v>39.299999999999997</v>
      </c>
      <c r="E24" s="3">
        <v>95.6</v>
      </c>
      <c r="F24" s="3">
        <v>62.3</v>
      </c>
      <c r="G24" s="3">
        <v>55</v>
      </c>
      <c r="K24" s="3">
        <v>10</v>
      </c>
      <c r="L24" s="3">
        <v>67.5</v>
      </c>
      <c r="M24" s="3">
        <v>66.400000000000006</v>
      </c>
      <c r="N24" s="3">
        <v>47.4</v>
      </c>
    </row>
    <row r="25" spans="2:20" x14ac:dyDescent="0.25">
      <c r="B25" s="3">
        <v>20</v>
      </c>
      <c r="C25" s="3">
        <v>88.5</v>
      </c>
      <c r="D25" s="3">
        <v>64.8</v>
      </c>
      <c r="E25" s="3">
        <v>144.19999999999999</v>
      </c>
      <c r="F25" s="3">
        <v>96.3</v>
      </c>
      <c r="G25" s="3">
        <v>91.9</v>
      </c>
      <c r="K25" s="3">
        <v>20</v>
      </c>
      <c r="L25" s="3">
        <v>103.1</v>
      </c>
      <c r="M25" s="3">
        <v>99</v>
      </c>
      <c r="N25" s="3">
        <v>69.099999999999994</v>
      </c>
    </row>
    <row r="26" spans="2:20" x14ac:dyDescent="0.25">
      <c r="B26" s="3">
        <v>40</v>
      </c>
      <c r="C26" s="3">
        <v>113.4</v>
      </c>
      <c r="D26" s="3">
        <v>93.5</v>
      </c>
      <c r="E26" s="3">
        <v>182.6</v>
      </c>
      <c r="F26" s="3">
        <v>123.9</v>
      </c>
      <c r="G26" s="3">
        <v>134.69999999999999</v>
      </c>
      <c r="K26" s="3">
        <v>40</v>
      </c>
      <c r="L26" s="3">
        <v>146</v>
      </c>
      <c r="M26" s="3">
        <v>128.9</v>
      </c>
      <c r="N26" s="3">
        <v>95.3</v>
      </c>
    </row>
    <row r="27" spans="2:20" x14ac:dyDescent="0.25">
      <c r="B27" s="3">
        <v>60</v>
      </c>
      <c r="C27" s="3">
        <v>123.5</v>
      </c>
      <c r="D27" s="3">
        <v>99.5</v>
      </c>
      <c r="E27" s="3">
        <v>228.2</v>
      </c>
      <c r="F27" s="3">
        <v>142</v>
      </c>
      <c r="G27" s="3">
        <v>166.3</v>
      </c>
      <c r="K27" s="3">
        <v>60</v>
      </c>
      <c r="L27" s="3">
        <v>164.2</v>
      </c>
      <c r="M27" s="3">
        <v>143</v>
      </c>
      <c r="N27" s="3">
        <v>110.7</v>
      </c>
    </row>
    <row r="28" spans="2:20" x14ac:dyDescent="0.25">
      <c r="B28" s="3">
        <v>80</v>
      </c>
      <c r="C28" s="3">
        <v>129.30000000000001</v>
      </c>
      <c r="D28" s="3">
        <v>107.3</v>
      </c>
      <c r="E28" s="3">
        <v>249.4</v>
      </c>
      <c r="F28" s="3">
        <v>157.1</v>
      </c>
      <c r="G28" s="3">
        <v>183.7</v>
      </c>
      <c r="K28" s="3">
        <v>80</v>
      </c>
      <c r="L28" s="3">
        <v>169.9</v>
      </c>
      <c r="M28" s="3">
        <v>145.30000000000001</v>
      </c>
      <c r="N28" s="3">
        <v>113.4</v>
      </c>
    </row>
    <row r="29" spans="2:20" x14ac:dyDescent="0.25">
      <c r="B29" s="3">
        <v>100</v>
      </c>
      <c r="C29" s="3">
        <v>127.6</v>
      </c>
      <c r="D29" s="3">
        <v>106.7</v>
      </c>
      <c r="E29" s="3">
        <v>257</v>
      </c>
      <c r="F29" s="3">
        <v>164.7</v>
      </c>
      <c r="G29" s="3">
        <v>188</v>
      </c>
      <c r="K29" s="3">
        <v>100</v>
      </c>
      <c r="L29" s="3">
        <v>168.9</v>
      </c>
      <c r="M29" s="3">
        <v>135.80000000000001</v>
      </c>
      <c r="N29" s="3">
        <v>110.7</v>
      </c>
    </row>
    <row r="30" spans="2:20" x14ac:dyDescent="0.25">
      <c r="B30" s="3">
        <v>120</v>
      </c>
      <c r="C30" s="3">
        <v>117.8</v>
      </c>
      <c r="D30" s="3">
        <v>99.6</v>
      </c>
      <c r="E30" s="3">
        <v>255.5</v>
      </c>
      <c r="F30" s="3">
        <v>165.7</v>
      </c>
      <c r="G30" s="3">
        <v>182.6</v>
      </c>
      <c r="K30" s="3">
        <v>120</v>
      </c>
      <c r="L30" s="3">
        <v>164.2</v>
      </c>
      <c r="M30" s="3">
        <v>126.7</v>
      </c>
      <c r="N30" s="3">
        <v>101.9</v>
      </c>
    </row>
    <row r="31" spans="2:20" x14ac:dyDescent="0.25">
      <c r="B31" s="3">
        <v>150</v>
      </c>
      <c r="C31" s="3"/>
      <c r="D31" s="3">
        <v>82.6</v>
      </c>
      <c r="E31" s="3">
        <v>241</v>
      </c>
      <c r="F31" s="3">
        <v>156</v>
      </c>
      <c r="G31" s="3">
        <v>169.7</v>
      </c>
      <c r="K31" s="3">
        <v>150</v>
      </c>
      <c r="L31" s="3">
        <v>150.9</v>
      </c>
      <c r="M31" s="3">
        <v>120</v>
      </c>
      <c r="N31" s="3">
        <v>89</v>
      </c>
    </row>
  </sheetData>
  <mergeCells count="8">
    <mergeCell ref="L5:N5"/>
    <mergeCell ref="L4:N4"/>
    <mergeCell ref="C20:G20"/>
    <mergeCell ref="C19:G19"/>
    <mergeCell ref="L19:N19"/>
    <mergeCell ref="L20:N20"/>
    <mergeCell ref="C5:I5"/>
    <mergeCell ref="C4:I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1"/>
  <sheetViews>
    <sheetView workbookViewId="0">
      <selection activeCell="K16" sqref="K16"/>
    </sheetView>
  </sheetViews>
  <sheetFormatPr baseColWidth="10" defaultRowHeight="15" x14ac:dyDescent="0.25"/>
  <cols>
    <col min="4" max="4" width="14.5703125" customWidth="1"/>
    <col min="5" max="5" width="14.28515625" customWidth="1"/>
    <col min="6" max="6" width="14.85546875" customWidth="1"/>
    <col min="7" max="7" width="15.5703125" customWidth="1"/>
  </cols>
  <sheetData>
    <row r="3" spans="2:9" x14ac:dyDescent="0.25">
      <c r="B3" s="1" t="s">
        <v>207</v>
      </c>
    </row>
    <row r="4" spans="2:9" x14ac:dyDescent="0.25">
      <c r="I4" t="s">
        <v>6</v>
      </c>
    </row>
    <row r="5" spans="2:9" ht="17.25" x14ac:dyDescent="0.25">
      <c r="D5" s="62" t="s">
        <v>206</v>
      </c>
      <c r="E5" s="62" t="s">
        <v>22</v>
      </c>
      <c r="F5" s="62" t="s">
        <v>205</v>
      </c>
      <c r="G5" s="62" t="s">
        <v>23</v>
      </c>
    </row>
    <row r="6" spans="2:9" x14ac:dyDescent="0.25">
      <c r="D6" s="3">
        <v>144.18</v>
      </c>
      <c r="E6" s="3">
        <v>87.42</v>
      </c>
      <c r="F6" s="3">
        <v>105.39</v>
      </c>
      <c r="G6" s="3">
        <v>94.72</v>
      </c>
      <c r="I6" s="3"/>
    </row>
    <row r="7" spans="2:9" x14ac:dyDescent="0.25">
      <c r="D7" s="3">
        <v>126.18</v>
      </c>
      <c r="E7" s="3">
        <v>96.94</v>
      </c>
      <c r="F7" s="3">
        <v>111</v>
      </c>
      <c r="G7" s="3">
        <v>67.25</v>
      </c>
      <c r="I7" s="3"/>
    </row>
    <row r="8" spans="2:9" x14ac:dyDescent="0.25">
      <c r="D8" s="3">
        <v>119.57</v>
      </c>
      <c r="E8" s="3">
        <v>81.569999999999993</v>
      </c>
      <c r="F8" s="3">
        <v>113.01</v>
      </c>
      <c r="G8" s="3">
        <v>85.31</v>
      </c>
      <c r="I8" s="3"/>
    </row>
    <row r="9" spans="2:9" x14ac:dyDescent="0.25">
      <c r="D9" s="3"/>
      <c r="E9" s="3">
        <v>100.82</v>
      </c>
      <c r="F9" s="3">
        <v>102.88</v>
      </c>
      <c r="G9" s="3">
        <v>74.88</v>
      </c>
      <c r="I9" s="3"/>
    </row>
    <row r="10" spans="2:9" x14ac:dyDescent="0.25">
      <c r="D10" s="66"/>
      <c r="E10" s="66"/>
      <c r="F10" s="66"/>
      <c r="G10" s="66"/>
    </row>
    <row r="11" spans="2:9" x14ac:dyDescent="0.25">
      <c r="C11" t="s">
        <v>3</v>
      </c>
      <c r="D11" s="7">
        <f>AVERAGE(D6:D9)</f>
        <v>129.97666666666666</v>
      </c>
      <c r="E11" s="7">
        <f>AVERAGE(E6:E9)</f>
        <v>91.6875</v>
      </c>
      <c r="F11" s="7">
        <f>AVERAGE(F6:F9)</f>
        <v>108.07</v>
      </c>
      <c r="G11" s="7">
        <f>AVERAGE(G6:G9)</f>
        <v>80.539999999999992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0"/>
  <sheetViews>
    <sheetView workbookViewId="0">
      <selection activeCell="I14" sqref="I14"/>
    </sheetView>
  </sheetViews>
  <sheetFormatPr baseColWidth="10" defaultRowHeight="15" x14ac:dyDescent="0.25"/>
  <cols>
    <col min="3" max="3" width="13.7109375" customWidth="1"/>
    <col min="4" max="4" width="13.28515625" customWidth="1"/>
    <col min="5" max="5" width="15.5703125" customWidth="1"/>
    <col min="6" max="6" width="14.140625" customWidth="1"/>
  </cols>
  <sheetData>
    <row r="3" spans="2:8" x14ac:dyDescent="0.25">
      <c r="C3" s="16" t="s">
        <v>61</v>
      </c>
      <c r="H3" t="s">
        <v>219</v>
      </c>
    </row>
    <row r="5" spans="2:8" ht="17.25" x14ac:dyDescent="0.25">
      <c r="C5" s="15" t="s">
        <v>14</v>
      </c>
      <c r="D5" s="15" t="s">
        <v>125</v>
      </c>
      <c r="E5" s="15" t="s">
        <v>15</v>
      </c>
      <c r="F5" s="15" t="s">
        <v>126</v>
      </c>
    </row>
    <row r="6" spans="2:8" x14ac:dyDescent="0.25">
      <c r="C6" s="3">
        <v>117.16</v>
      </c>
      <c r="D6" s="3">
        <v>69.67</v>
      </c>
      <c r="E6" s="3">
        <v>109.53</v>
      </c>
      <c r="F6" s="3">
        <v>87.84</v>
      </c>
      <c r="H6" t="s">
        <v>220</v>
      </c>
    </row>
    <row r="7" spans="2:8" x14ac:dyDescent="0.25">
      <c r="C7" s="3">
        <v>95.93</v>
      </c>
      <c r="D7" s="3">
        <v>69.48</v>
      </c>
      <c r="E7" s="3">
        <v>98.47</v>
      </c>
      <c r="F7" s="3">
        <v>90.69</v>
      </c>
      <c r="H7" t="s">
        <v>221</v>
      </c>
    </row>
    <row r="8" spans="2:8" x14ac:dyDescent="0.25">
      <c r="C8" s="3">
        <v>95.73</v>
      </c>
      <c r="D8" s="3">
        <v>72.989999999999995</v>
      </c>
      <c r="E8" s="3">
        <v>97.77</v>
      </c>
      <c r="F8" s="3">
        <v>90.94</v>
      </c>
    </row>
    <row r="9" spans="2:8" x14ac:dyDescent="0.25">
      <c r="C9" s="3">
        <v>90.68</v>
      </c>
      <c r="D9" s="3">
        <v>70.44</v>
      </c>
      <c r="E9" s="3">
        <v>94.23</v>
      </c>
      <c r="F9" s="3">
        <v>85.9</v>
      </c>
      <c r="H9" t="s">
        <v>222</v>
      </c>
    </row>
    <row r="10" spans="2:8" x14ac:dyDescent="0.25">
      <c r="C10" s="3">
        <v>107.35</v>
      </c>
      <c r="D10" s="3">
        <v>61.83</v>
      </c>
    </row>
    <row r="11" spans="2:8" x14ac:dyDescent="0.25">
      <c r="C11" s="3">
        <v>93.15</v>
      </c>
      <c r="D11" s="3">
        <v>71.03</v>
      </c>
    </row>
    <row r="13" spans="2:8" x14ac:dyDescent="0.25">
      <c r="B13" t="s">
        <v>3</v>
      </c>
      <c r="C13" s="7">
        <f>AVERAGE(C6:C11)</f>
        <v>100</v>
      </c>
      <c r="D13" s="7">
        <f>AVERAGE(D6:D10)</f>
        <v>68.881999999999991</v>
      </c>
      <c r="E13" s="7">
        <f>AVERAGE(E6:E10)</f>
        <v>100</v>
      </c>
      <c r="F13" s="7">
        <f>AVERAGE(F6:F10)</f>
        <v>88.842500000000001</v>
      </c>
    </row>
    <row r="15" spans="2:8" x14ac:dyDescent="0.25">
      <c r="C15" s="3"/>
      <c r="D15" s="3"/>
      <c r="E15" s="3"/>
      <c r="F15" s="3"/>
    </row>
    <row r="16" spans="2:8" x14ac:dyDescent="0.25">
      <c r="C16" s="3"/>
      <c r="D16" s="3"/>
      <c r="E16" s="3"/>
      <c r="F16" s="3"/>
    </row>
    <row r="17" spans="3:6" x14ac:dyDescent="0.25">
      <c r="C17" s="3"/>
      <c r="D17" s="3"/>
      <c r="E17" s="3"/>
      <c r="F17" s="3"/>
    </row>
    <row r="18" spans="3:6" x14ac:dyDescent="0.25">
      <c r="C18" s="3"/>
      <c r="D18" s="3"/>
      <c r="E18" s="3"/>
      <c r="F18" s="3"/>
    </row>
    <row r="19" spans="3:6" x14ac:dyDescent="0.25">
      <c r="C19" s="3"/>
      <c r="D19" s="3"/>
      <c r="E19" s="3"/>
      <c r="F19" s="3"/>
    </row>
    <row r="20" spans="3:6" x14ac:dyDescent="0.25">
      <c r="C20" s="3"/>
      <c r="D20" s="3"/>
      <c r="E20" s="3"/>
      <c r="F20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13"/>
  <sheetViews>
    <sheetView workbookViewId="0">
      <selection activeCell="D5" sqref="D5:E5"/>
    </sheetView>
  </sheetViews>
  <sheetFormatPr baseColWidth="10" defaultRowHeight="15" x14ac:dyDescent="0.25"/>
  <cols>
    <col min="4" max="4" width="14.42578125" customWidth="1"/>
    <col min="5" max="5" width="13.28515625" customWidth="1"/>
    <col min="6" max="6" width="16.7109375" customWidth="1"/>
    <col min="7" max="7" width="15.140625" customWidth="1"/>
  </cols>
  <sheetData>
    <row r="3" spans="3:7" x14ac:dyDescent="0.25">
      <c r="C3" s="10"/>
      <c r="D3" s="16" t="s">
        <v>127</v>
      </c>
    </row>
    <row r="4" spans="3:7" x14ac:dyDescent="0.25">
      <c r="C4" s="11"/>
    </row>
    <row r="5" spans="3:7" ht="17.25" x14ac:dyDescent="0.25">
      <c r="D5" s="15" t="s">
        <v>14</v>
      </c>
      <c r="E5" s="15" t="s">
        <v>125</v>
      </c>
      <c r="F5" s="15" t="s">
        <v>15</v>
      </c>
      <c r="G5" s="15" t="s">
        <v>126</v>
      </c>
    </row>
    <row r="6" spans="3:7" x14ac:dyDescent="0.25">
      <c r="D6" s="3">
        <v>195.5</v>
      </c>
      <c r="E6" s="3">
        <v>123.88</v>
      </c>
      <c r="F6" s="3">
        <v>153.6</v>
      </c>
      <c r="G6" s="3">
        <v>168.13</v>
      </c>
    </row>
    <row r="7" spans="3:7" x14ac:dyDescent="0.25">
      <c r="D7" s="3">
        <v>192.4</v>
      </c>
      <c r="E7" s="3">
        <v>135.25</v>
      </c>
      <c r="F7" s="3">
        <v>245.4</v>
      </c>
      <c r="G7" s="3">
        <v>187.06</v>
      </c>
    </row>
    <row r="8" spans="3:7" x14ac:dyDescent="0.25">
      <c r="D8" s="3">
        <v>256.5</v>
      </c>
      <c r="E8" s="3">
        <v>149.43</v>
      </c>
      <c r="F8" s="3">
        <v>223.1</v>
      </c>
      <c r="G8" s="3">
        <v>188.06</v>
      </c>
    </row>
    <row r="9" spans="3:7" x14ac:dyDescent="0.25">
      <c r="D9" s="3">
        <v>231.8</v>
      </c>
      <c r="E9" s="3">
        <v>152.38999999999999</v>
      </c>
      <c r="F9" s="3"/>
      <c r="G9" s="3">
        <v>150.28</v>
      </c>
    </row>
    <row r="10" spans="3:7" x14ac:dyDescent="0.25">
      <c r="D10" s="3"/>
      <c r="E10" s="3">
        <v>155.56</v>
      </c>
      <c r="F10" s="3">
        <v>175.7</v>
      </c>
      <c r="G10" s="3"/>
    </row>
    <row r="11" spans="3:7" x14ac:dyDescent="0.25">
      <c r="D11" s="6"/>
      <c r="E11" s="3"/>
    </row>
    <row r="13" spans="3:7" x14ac:dyDescent="0.25">
      <c r="C13" t="s">
        <v>3</v>
      </c>
      <c r="D13" s="7">
        <f>AVERAGE(D6:D11)</f>
        <v>219.05</v>
      </c>
      <c r="E13" s="7">
        <f t="shared" ref="E13:G13" si="0">AVERAGE(E6:E11)</f>
        <v>143.30199999999999</v>
      </c>
      <c r="F13" s="7">
        <f t="shared" si="0"/>
        <v>199.45</v>
      </c>
      <c r="G13" s="7">
        <f t="shared" si="0"/>
        <v>173.38249999999999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1"/>
  <sheetViews>
    <sheetView workbookViewId="0">
      <selection activeCell="H3" sqref="H3:I3"/>
    </sheetView>
  </sheetViews>
  <sheetFormatPr baseColWidth="10" defaultRowHeight="15" x14ac:dyDescent="0.25"/>
  <sheetData>
    <row r="3" spans="2:9" x14ac:dyDescent="0.25">
      <c r="C3" s="1" t="s">
        <v>130</v>
      </c>
      <c r="G3" s="1"/>
      <c r="H3" s="1" t="s">
        <v>179</v>
      </c>
      <c r="I3" t="s">
        <v>180</v>
      </c>
    </row>
    <row r="5" spans="2:9" ht="17.25" x14ac:dyDescent="0.25">
      <c r="C5" s="15" t="s">
        <v>128</v>
      </c>
      <c r="D5" s="15" t="s">
        <v>129</v>
      </c>
      <c r="G5" s="15"/>
      <c r="H5" s="15"/>
    </row>
    <row r="6" spans="2:9" x14ac:dyDescent="0.25">
      <c r="C6" s="3">
        <v>0.15</v>
      </c>
      <c r="D6" s="3">
        <v>10.28</v>
      </c>
      <c r="G6" s="3"/>
      <c r="H6" s="3"/>
    </row>
    <row r="7" spans="2:9" x14ac:dyDescent="0.25">
      <c r="C7" s="3">
        <v>1.74</v>
      </c>
      <c r="D7" s="3">
        <v>12.1</v>
      </c>
      <c r="G7" s="3"/>
      <c r="H7" s="3"/>
    </row>
    <row r="8" spans="2:9" x14ac:dyDescent="0.25">
      <c r="C8" s="3">
        <v>0.84</v>
      </c>
      <c r="D8" s="3">
        <v>11.1</v>
      </c>
      <c r="G8" s="3"/>
      <c r="H8" s="3"/>
    </row>
    <row r="9" spans="2:9" x14ac:dyDescent="0.25">
      <c r="C9" s="3">
        <v>0.67</v>
      </c>
      <c r="D9" s="3">
        <v>10.84</v>
      </c>
      <c r="G9" s="3"/>
      <c r="H9" s="3"/>
    </row>
    <row r="10" spans="2:9" x14ac:dyDescent="0.25">
      <c r="C10" s="3"/>
      <c r="D10" s="3">
        <v>12.57</v>
      </c>
      <c r="G10" s="3"/>
      <c r="H10" s="3"/>
    </row>
    <row r="11" spans="2:9" x14ac:dyDescent="0.25">
      <c r="C11" s="3"/>
      <c r="D11" s="3">
        <v>12.31</v>
      </c>
      <c r="G11" s="3"/>
      <c r="H11" s="3"/>
    </row>
    <row r="12" spans="2:9" x14ac:dyDescent="0.25">
      <c r="C12" s="3"/>
      <c r="D12" s="3">
        <v>10.19</v>
      </c>
      <c r="G12" s="3"/>
      <c r="H12" s="3"/>
    </row>
    <row r="13" spans="2:9" x14ac:dyDescent="0.25">
      <c r="C13" s="3"/>
      <c r="D13" s="3">
        <v>10.36</v>
      </c>
      <c r="G13" s="3"/>
      <c r="H13" s="3"/>
    </row>
    <row r="15" spans="2:9" x14ac:dyDescent="0.25">
      <c r="B15" t="s">
        <v>3</v>
      </c>
      <c r="C15" s="39">
        <f>AVERAGE(C6:C9)</f>
        <v>0.85</v>
      </c>
      <c r="D15" s="39">
        <f>AVERAGE(D6:D13)</f>
        <v>11.218749999999998</v>
      </c>
    </row>
    <row r="21" spans="6:6" x14ac:dyDescent="0.25">
      <c r="F21" t="s">
        <v>191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4"/>
  <sheetViews>
    <sheetView topLeftCell="A3" workbookViewId="0">
      <selection activeCell="L6" sqref="L6:M14"/>
    </sheetView>
  </sheetViews>
  <sheetFormatPr baseColWidth="10" defaultRowHeight="15" x14ac:dyDescent="0.25"/>
  <sheetData>
    <row r="3" spans="3:13" x14ac:dyDescent="0.25">
      <c r="C3" s="1" t="s">
        <v>115</v>
      </c>
      <c r="F3" s="1" t="s">
        <v>116</v>
      </c>
      <c r="I3" s="1" t="s">
        <v>117</v>
      </c>
      <c r="L3" s="1" t="s">
        <v>118</v>
      </c>
    </row>
    <row r="5" spans="3:13" ht="17.25" x14ac:dyDescent="0.25">
      <c r="C5" s="15" t="s">
        <v>128</v>
      </c>
      <c r="D5" s="15" t="s">
        <v>129</v>
      </c>
      <c r="F5" s="15" t="s">
        <v>128</v>
      </c>
      <c r="G5" s="15" t="s">
        <v>129</v>
      </c>
      <c r="I5" s="15" t="s">
        <v>128</v>
      </c>
      <c r="J5" s="15" t="s">
        <v>129</v>
      </c>
      <c r="L5" s="15" t="s">
        <v>128</v>
      </c>
      <c r="M5" s="15" t="s">
        <v>129</v>
      </c>
    </row>
    <row r="6" spans="3:13" x14ac:dyDescent="0.25">
      <c r="C6" s="3">
        <v>37</v>
      </c>
      <c r="D6" s="3">
        <v>39.9</v>
      </c>
      <c r="F6" s="3">
        <v>138</v>
      </c>
      <c r="G6" s="3">
        <v>130.5</v>
      </c>
      <c r="H6" s="3"/>
      <c r="I6" s="3">
        <v>13.5</v>
      </c>
      <c r="J6" s="3">
        <v>10.6</v>
      </c>
      <c r="L6" s="3">
        <v>10.4</v>
      </c>
      <c r="M6" s="3">
        <v>10.9</v>
      </c>
    </row>
    <row r="7" spans="3:13" x14ac:dyDescent="0.25">
      <c r="C7" s="3">
        <v>44.1</v>
      </c>
      <c r="D7" s="3">
        <v>34</v>
      </c>
      <c r="F7" s="3">
        <v>166.5</v>
      </c>
      <c r="G7" s="3">
        <v>138.5</v>
      </c>
      <c r="H7" s="3"/>
      <c r="I7" s="3">
        <v>13.3</v>
      </c>
      <c r="J7" s="3">
        <v>14.2</v>
      </c>
      <c r="L7" s="3">
        <v>13.4</v>
      </c>
      <c r="M7" s="3">
        <v>14</v>
      </c>
    </row>
    <row r="8" spans="3:13" x14ac:dyDescent="0.25">
      <c r="C8" s="3">
        <v>41.4</v>
      </c>
      <c r="D8" s="3">
        <v>37</v>
      </c>
      <c r="F8" s="3">
        <v>135</v>
      </c>
      <c r="G8" s="3">
        <v>148</v>
      </c>
      <c r="H8" s="3"/>
      <c r="I8" s="3">
        <v>14.3</v>
      </c>
      <c r="J8" s="3">
        <v>13.4</v>
      </c>
      <c r="L8" s="3">
        <v>15</v>
      </c>
      <c r="M8" s="3">
        <v>13.5</v>
      </c>
    </row>
    <row r="9" spans="3:13" x14ac:dyDescent="0.25">
      <c r="C9" s="3">
        <v>44.16</v>
      </c>
      <c r="D9" s="3">
        <v>35.299999999999997</v>
      </c>
      <c r="F9" s="3">
        <v>148</v>
      </c>
      <c r="G9" s="3">
        <v>127</v>
      </c>
      <c r="H9" s="3"/>
      <c r="I9" s="3">
        <v>13</v>
      </c>
      <c r="J9" s="3">
        <v>11.9</v>
      </c>
      <c r="L9" s="3">
        <v>11.5</v>
      </c>
      <c r="M9" s="3">
        <v>12</v>
      </c>
    </row>
    <row r="10" spans="3:13" x14ac:dyDescent="0.25">
      <c r="C10" s="3">
        <v>34.5</v>
      </c>
      <c r="D10" s="3">
        <v>44.5</v>
      </c>
      <c r="F10" s="3">
        <v>141.5</v>
      </c>
      <c r="G10" s="3">
        <v>128</v>
      </c>
      <c r="H10" s="3"/>
      <c r="I10" s="3">
        <v>11.5</v>
      </c>
      <c r="J10" s="3">
        <v>11.6</v>
      </c>
      <c r="L10" s="3">
        <v>11.2</v>
      </c>
      <c r="M10" s="3">
        <v>11.2</v>
      </c>
    </row>
    <row r="11" spans="3:13" x14ac:dyDescent="0.25">
      <c r="C11" s="3">
        <v>36.5</v>
      </c>
      <c r="D11" s="3">
        <v>35.9</v>
      </c>
      <c r="F11" s="3">
        <v>137</v>
      </c>
      <c r="G11" s="3">
        <v>138.5</v>
      </c>
      <c r="H11" s="3"/>
      <c r="I11" s="3">
        <v>12.1</v>
      </c>
      <c r="J11" s="3"/>
      <c r="L11" s="3">
        <v>11.9</v>
      </c>
      <c r="M11" s="3"/>
    </row>
    <row r="12" spans="3:13" x14ac:dyDescent="0.25">
      <c r="C12" s="3">
        <v>35.799999999999997</v>
      </c>
      <c r="D12" s="3">
        <v>34.5</v>
      </c>
      <c r="F12" s="3">
        <v>139</v>
      </c>
      <c r="G12" s="3">
        <v>123</v>
      </c>
      <c r="H12" s="3"/>
      <c r="I12" s="3">
        <v>11.4</v>
      </c>
      <c r="J12" s="3"/>
      <c r="L12" s="3">
        <v>11.6</v>
      </c>
      <c r="M12" s="3"/>
    </row>
    <row r="13" spans="3:13" x14ac:dyDescent="0.25">
      <c r="C13" s="3">
        <v>34.1</v>
      </c>
      <c r="D13" s="3">
        <v>29.6</v>
      </c>
      <c r="F13" s="3">
        <v>170</v>
      </c>
      <c r="G13" s="3">
        <v>135</v>
      </c>
      <c r="H13" s="3"/>
      <c r="I13" s="3">
        <v>13.1</v>
      </c>
      <c r="J13" s="3"/>
      <c r="L13" s="3">
        <v>12.5</v>
      </c>
      <c r="M13" s="3"/>
    </row>
    <row r="14" spans="3:13" x14ac:dyDescent="0.25">
      <c r="C14" s="3">
        <v>32.700000000000003</v>
      </c>
      <c r="D14" s="3">
        <v>36</v>
      </c>
      <c r="G14" s="3">
        <v>145.5</v>
      </c>
      <c r="I14" s="3">
        <v>12.4</v>
      </c>
      <c r="J14" s="3"/>
      <c r="L14" s="3">
        <v>12.2</v>
      </c>
      <c r="M14" s="3"/>
    </row>
    <row r="15" spans="3:13" x14ac:dyDescent="0.25">
      <c r="C15" s="3">
        <v>34.5</v>
      </c>
      <c r="D15" s="3">
        <v>34.799999999999997</v>
      </c>
      <c r="G15" s="3">
        <v>140</v>
      </c>
    </row>
    <row r="16" spans="3:13" x14ac:dyDescent="0.25">
      <c r="C16" s="3">
        <v>33.5</v>
      </c>
      <c r="D16" s="3">
        <v>31.5</v>
      </c>
      <c r="F16" s="3"/>
      <c r="G16" s="3">
        <v>133.5</v>
      </c>
    </row>
    <row r="17" spans="2:13" x14ac:dyDescent="0.25">
      <c r="C17" s="3">
        <v>32.1</v>
      </c>
      <c r="D17" s="3">
        <v>35.5</v>
      </c>
      <c r="F17" s="3"/>
      <c r="G17" s="3">
        <v>146.5</v>
      </c>
    </row>
    <row r="18" spans="2:13" x14ac:dyDescent="0.25">
      <c r="C18" s="3">
        <v>38.1</v>
      </c>
      <c r="D18" s="3">
        <v>38.200000000000003</v>
      </c>
      <c r="F18" s="3"/>
      <c r="G18" s="3">
        <v>158.5</v>
      </c>
    </row>
    <row r="19" spans="2:13" x14ac:dyDescent="0.25">
      <c r="C19" s="3">
        <v>32.6</v>
      </c>
      <c r="D19" s="3">
        <v>43</v>
      </c>
      <c r="F19" s="3"/>
      <c r="G19" s="3"/>
    </row>
    <row r="20" spans="2:13" x14ac:dyDescent="0.25">
      <c r="C20" s="3">
        <v>30.6</v>
      </c>
      <c r="D20" s="3">
        <v>36.1</v>
      </c>
    </row>
    <row r="21" spans="2:13" x14ac:dyDescent="0.25">
      <c r="D21" s="3">
        <v>33.6</v>
      </c>
    </row>
    <row r="22" spans="2:13" x14ac:dyDescent="0.25">
      <c r="D22" s="3">
        <v>30.6</v>
      </c>
    </row>
    <row r="23" spans="2:13" x14ac:dyDescent="0.25">
      <c r="C23" s="3"/>
      <c r="D23" s="3"/>
    </row>
    <row r="24" spans="2:13" x14ac:dyDescent="0.25">
      <c r="B24" t="s">
        <v>3</v>
      </c>
      <c r="C24" s="4">
        <f>AVERAGE(C6:C20)</f>
        <v>36.110666666666674</v>
      </c>
      <c r="D24" s="4">
        <f>AVERAGE(D6:D22)</f>
        <v>35.882352941176478</v>
      </c>
      <c r="F24" s="4">
        <f>AVERAGE(F6:F20)</f>
        <v>146.875</v>
      </c>
      <c r="G24" s="4">
        <f>AVERAGE(G6:G22)</f>
        <v>137.88461538461539</v>
      </c>
      <c r="I24" s="4">
        <f>AVERAGE(I6:I20)</f>
        <v>12.733333333333333</v>
      </c>
      <c r="J24" s="4">
        <f>AVERAGE(J6:J22)</f>
        <v>12.34</v>
      </c>
      <c r="L24" s="4">
        <f>AVERAGE(L6:L20)</f>
        <v>12.18888888888889</v>
      </c>
      <c r="M24" s="4">
        <f>AVERAGE(M6:M22)</f>
        <v>12.319999999999999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2"/>
  <sheetViews>
    <sheetView workbookViewId="0">
      <selection activeCell="B19" sqref="B19"/>
    </sheetView>
  </sheetViews>
  <sheetFormatPr baseColWidth="10" defaultRowHeight="15" x14ac:dyDescent="0.25"/>
  <cols>
    <col min="2" max="2" width="13.42578125" customWidth="1"/>
    <col min="10" max="10" width="13.5703125" customWidth="1"/>
    <col min="17" max="17" width="10.140625" customWidth="1"/>
    <col min="18" max="18" width="11.140625" customWidth="1"/>
  </cols>
  <sheetData>
    <row r="2" spans="2:18" x14ac:dyDescent="0.25">
      <c r="B2" s="1" t="s">
        <v>131</v>
      </c>
    </row>
    <row r="4" spans="2:18" ht="17.25" x14ac:dyDescent="0.25">
      <c r="C4" s="68" t="s">
        <v>32</v>
      </c>
      <c r="D4" s="68"/>
      <c r="E4" s="68"/>
      <c r="F4" s="68"/>
      <c r="G4" s="68"/>
      <c r="H4" s="68"/>
      <c r="I4" s="10"/>
      <c r="J4" s="10"/>
      <c r="K4" s="68" t="s">
        <v>33</v>
      </c>
      <c r="L4" s="68"/>
      <c r="M4" s="68"/>
      <c r="N4" s="68"/>
      <c r="O4" s="10"/>
      <c r="P4" s="10"/>
      <c r="Q4" s="10"/>
      <c r="R4" s="10"/>
    </row>
    <row r="5" spans="2:18" x14ac:dyDescent="0.25">
      <c r="C5" s="67" t="s">
        <v>16</v>
      </c>
      <c r="D5" s="67"/>
      <c r="E5" s="67"/>
      <c r="F5" s="67"/>
      <c r="G5" s="67"/>
      <c r="H5" s="67"/>
      <c r="I5" s="11"/>
      <c r="J5" s="11"/>
      <c r="K5" s="67" t="s">
        <v>16</v>
      </c>
      <c r="L5" s="67"/>
      <c r="M5" s="67"/>
      <c r="N5" s="67"/>
      <c r="O5" s="11"/>
      <c r="P5" s="11"/>
      <c r="Q5" s="11"/>
      <c r="R5" s="11"/>
    </row>
    <row r="6" spans="2:18" x14ac:dyDescent="0.25">
      <c r="B6" s="1" t="s">
        <v>19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5"/>
      <c r="J6" s="1" t="s">
        <v>19</v>
      </c>
      <c r="K6" s="15" t="s">
        <v>7</v>
      </c>
      <c r="L6" s="15" t="s">
        <v>8</v>
      </c>
      <c r="M6" s="15" t="s">
        <v>9</v>
      </c>
      <c r="N6" s="15" t="s">
        <v>10</v>
      </c>
      <c r="O6" s="15"/>
      <c r="P6" s="15"/>
      <c r="Q6" s="15"/>
      <c r="R6" s="15"/>
    </row>
    <row r="7" spans="2:18" x14ac:dyDescent="0.25">
      <c r="B7" s="3">
        <v>1</v>
      </c>
      <c r="C7" s="3">
        <v>65.303449999999998</v>
      </c>
      <c r="D7" s="3">
        <v>52.022199999999998</v>
      </c>
      <c r="E7" s="3">
        <v>70.071100000000001</v>
      </c>
      <c r="F7" s="3">
        <v>57.325000000000003</v>
      </c>
      <c r="G7" s="3">
        <v>57.811500000000002</v>
      </c>
      <c r="H7" s="3">
        <v>72.000900000000001</v>
      </c>
      <c r="I7" s="3"/>
      <c r="J7" s="3">
        <v>1</v>
      </c>
      <c r="K7" s="3">
        <v>56.984450000000002</v>
      </c>
      <c r="L7" s="3">
        <v>52.573599999999999</v>
      </c>
      <c r="M7" s="3">
        <v>67.022400000000005</v>
      </c>
      <c r="N7" s="3">
        <v>45.292450000000002</v>
      </c>
      <c r="O7" s="3"/>
      <c r="P7" s="3"/>
      <c r="Q7" s="3"/>
      <c r="R7" s="3"/>
    </row>
    <row r="8" spans="2:18" x14ac:dyDescent="0.25">
      <c r="B8" s="3">
        <v>5</v>
      </c>
      <c r="C8" s="3">
        <v>67.541349999999994</v>
      </c>
      <c r="D8" s="3">
        <v>53.627650000000003</v>
      </c>
      <c r="E8" s="3">
        <v>71.660300000000007</v>
      </c>
      <c r="F8" s="3">
        <v>59.41695</v>
      </c>
      <c r="G8" s="3">
        <v>58.362850000000002</v>
      </c>
      <c r="H8" s="3">
        <v>73.038700000000006</v>
      </c>
      <c r="I8" s="3"/>
      <c r="J8" s="3">
        <v>5</v>
      </c>
      <c r="K8" s="3">
        <v>57.698</v>
      </c>
      <c r="L8" s="3">
        <v>53.887099999999997</v>
      </c>
      <c r="M8" s="3">
        <v>66.892700000000005</v>
      </c>
      <c r="N8" s="3">
        <v>47.01135</v>
      </c>
      <c r="O8" s="3"/>
      <c r="P8" s="3"/>
      <c r="Q8" s="3"/>
      <c r="R8" s="3"/>
    </row>
    <row r="9" spans="2:18" x14ac:dyDescent="0.25">
      <c r="B9" s="3">
        <v>10</v>
      </c>
      <c r="C9" s="3">
        <v>74.806349999999995</v>
      </c>
      <c r="D9" s="3">
        <v>56.092550000000003</v>
      </c>
      <c r="E9" s="3">
        <v>77.027950000000004</v>
      </c>
      <c r="F9" s="3">
        <v>65.335899999999995</v>
      </c>
      <c r="G9" s="3">
        <v>61.070999999999998</v>
      </c>
      <c r="H9" s="3">
        <v>73.330600000000004</v>
      </c>
      <c r="I9" s="3"/>
      <c r="J9" s="3">
        <v>10</v>
      </c>
      <c r="K9" s="3">
        <v>62.400700000000001</v>
      </c>
      <c r="L9" s="3">
        <v>58.233150000000002</v>
      </c>
      <c r="M9" s="3">
        <v>77.936099999999996</v>
      </c>
      <c r="N9" s="3">
        <v>55.006100000000004</v>
      </c>
      <c r="O9" s="3"/>
      <c r="P9" s="3"/>
      <c r="Q9" s="3"/>
      <c r="R9" s="3"/>
    </row>
    <row r="10" spans="2:18" x14ac:dyDescent="0.25">
      <c r="B10" s="3">
        <v>20</v>
      </c>
      <c r="C10" s="3">
        <v>113.9528</v>
      </c>
      <c r="D10" s="3">
        <v>76.363100000000003</v>
      </c>
      <c r="E10" s="3">
        <v>106.02290000000001</v>
      </c>
      <c r="F10" s="3">
        <v>94.671449999999993</v>
      </c>
      <c r="G10" s="3">
        <v>94.428200000000004</v>
      </c>
      <c r="H10" s="3">
        <v>90.374099999999999</v>
      </c>
      <c r="I10" s="3"/>
      <c r="J10" s="3">
        <v>20</v>
      </c>
      <c r="K10" s="3">
        <v>88.509200000000007</v>
      </c>
      <c r="L10" s="3">
        <v>80.011750000000006</v>
      </c>
      <c r="M10" s="3">
        <v>153.29390000000001</v>
      </c>
      <c r="N10" s="3">
        <v>97.606650000000002</v>
      </c>
      <c r="O10" s="3"/>
      <c r="P10" s="3"/>
      <c r="Q10" s="3"/>
      <c r="R10" s="3"/>
    </row>
    <row r="11" spans="2:18" x14ac:dyDescent="0.25">
      <c r="B11" s="3">
        <v>40</v>
      </c>
      <c r="C11" s="3">
        <v>184.23500000000001</v>
      </c>
      <c r="D11" s="3">
        <v>143.02889999999999</v>
      </c>
      <c r="E11" s="3">
        <v>182.88900000000001</v>
      </c>
      <c r="F11" s="3">
        <v>181.6404</v>
      </c>
      <c r="G11" s="3">
        <v>170.6131</v>
      </c>
      <c r="H11" s="3">
        <v>169.49420000000001</v>
      </c>
      <c r="I11" s="3"/>
      <c r="J11" s="3">
        <v>40</v>
      </c>
      <c r="K11" s="3">
        <v>162.27780000000001</v>
      </c>
      <c r="L11" s="3">
        <v>160.81829999999999</v>
      </c>
      <c r="M11" s="3">
        <v>201.1651</v>
      </c>
      <c r="N11" s="3">
        <v>151.60749999999999</v>
      </c>
      <c r="O11" s="3"/>
      <c r="P11" s="3"/>
      <c r="Q11" s="3"/>
      <c r="R11" s="3"/>
    </row>
    <row r="12" spans="2:18" x14ac:dyDescent="0.25">
      <c r="B12" s="3">
        <v>60</v>
      </c>
      <c r="C12" s="3">
        <v>227.56559999999999</v>
      </c>
      <c r="D12" s="3">
        <v>182.90520000000001</v>
      </c>
      <c r="E12" s="3">
        <v>225.60329999999999</v>
      </c>
      <c r="F12" s="3">
        <v>217.70590000000001</v>
      </c>
      <c r="G12" s="3">
        <v>205.39760000000001</v>
      </c>
      <c r="H12" s="3">
        <v>212.22470000000001</v>
      </c>
      <c r="I12" s="3"/>
      <c r="J12" s="3">
        <v>60</v>
      </c>
      <c r="K12" s="3">
        <v>196.49459999999999</v>
      </c>
      <c r="L12" s="3">
        <v>205.7543</v>
      </c>
      <c r="M12" s="3">
        <v>212.6301</v>
      </c>
      <c r="N12" s="3">
        <v>182.9864</v>
      </c>
      <c r="O12" s="3"/>
      <c r="P12" s="3"/>
      <c r="Q12" s="3"/>
      <c r="R12" s="3"/>
    </row>
    <row r="13" spans="2:18" x14ac:dyDescent="0.25">
      <c r="B13" s="3">
        <v>80</v>
      </c>
      <c r="C13" s="3">
        <v>256.05810000000002</v>
      </c>
      <c r="D13" s="3">
        <v>199.04060000000001</v>
      </c>
      <c r="E13" s="3">
        <v>256.2527</v>
      </c>
      <c r="F13" s="3">
        <v>227.07910000000001</v>
      </c>
      <c r="G13" s="3">
        <v>215.6626</v>
      </c>
      <c r="H13" s="3">
        <v>220.3168</v>
      </c>
      <c r="I13" s="3"/>
      <c r="J13" s="3">
        <v>80</v>
      </c>
      <c r="K13" s="3">
        <v>186.14850000000001</v>
      </c>
      <c r="L13" s="3">
        <v>208.38130000000001</v>
      </c>
      <c r="M13" s="3">
        <v>214.8356</v>
      </c>
      <c r="N13" s="3">
        <v>201.78129999999999</v>
      </c>
      <c r="O13" s="3"/>
      <c r="P13" s="3"/>
      <c r="Q13" s="3"/>
      <c r="R13" s="3"/>
    </row>
    <row r="14" spans="2:18" x14ac:dyDescent="0.25">
      <c r="B14" s="3">
        <v>100</v>
      </c>
      <c r="C14" s="3">
        <v>264.75020000000001</v>
      </c>
      <c r="D14" s="3">
        <v>201.70009999999999</v>
      </c>
      <c r="E14" s="3">
        <v>238.7063</v>
      </c>
      <c r="F14" s="3">
        <v>225.68440000000001</v>
      </c>
      <c r="G14" s="3">
        <v>218.51669999999999</v>
      </c>
      <c r="H14" s="3">
        <v>213.1653</v>
      </c>
      <c r="I14" s="3"/>
      <c r="J14" s="3">
        <v>100</v>
      </c>
      <c r="K14" s="3">
        <v>183.05109999999999</v>
      </c>
      <c r="L14" s="3"/>
      <c r="M14" s="3">
        <v>202.7218</v>
      </c>
      <c r="N14" s="3">
        <v>206.8733</v>
      </c>
      <c r="O14" s="3"/>
      <c r="P14" s="3"/>
      <c r="Q14" s="3"/>
      <c r="R14" s="3"/>
    </row>
    <row r="15" spans="2:18" x14ac:dyDescent="0.25">
      <c r="B15" s="3">
        <v>150</v>
      </c>
      <c r="C15" s="3">
        <v>255.83109999999999</v>
      </c>
      <c r="D15" s="3">
        <v>193.9648</v>
      </c>
      <c r="E15" s="3">
        <v>225.31139999999999</v>
      </c>
      <c r="F15" s="3">
        <v>211.90029999999999</v>
      </c>
      <c r="G15" s="3">
        <v>205.511</v>
      </c>
      <c r="H15" s="3">
        <v>206.17590000000001</v>
      </c>
      <c r="I15" s="3"/>
      <c r="J15" s="3">
        <v>150</v>
      </c>
      <c r="K15" s="3">
        <v>171.26169999999999</v>
      </c>
      <c r="L15" s="3"/>
      <c r="M15" s="3">
        <v>200.2894</v>
      </c>
      <c r="N15" s="3">
        <v>190.6729</v>
      </c>
      <c r="O15" s="3"/>
      <c r="P15" s="3"/>
      <c r="Q15" s="3"/>
      <c r="R15" s="3"/>
    </row>
    <row r="16" spans="2:18" x14ac:dyDescent="0.25">
      <c r="B16" s="3">
        <v>200</v>
      </c>
      <c r="C16" s="3">
        <v>249.79849999999999</v>
      </c>
      <c r="D16" s="3">
        <v>182.56469999999999</v>
      </c>
      <c r="E16" s="3">
        <v>207.58670000000001</v>
      </c>
      <c r="F16" s="3">
        <v>190.154</v>
      </c>
      <c r="G16" s="3">
        <v>198.0027</v>
      </c>
      <c r="H16" s="3">
        <v>188.208</v>
      </c>
      <c r="I16" s="3"/>
      <c r="J16" s="3">
        <v>200</v>
      </c>
      <c r="K16" s="3">
        <v>150.14789999999999</v>
      </c>
      <c r="L16" s="3"/>
      <c r="M16" s="3">
        <v>188.82419999999999</v>
      </c>
      <c r="N16" s="3">
        <v>185.37010000000001</v>
      </c>
      <c r="O16" s="3"/>
      <c r="P16" s="3"/>
      <c r="Q16" s="3"/>
      <c r="R16" s="3"/>
    </row>
    <row r="17" spans="2:2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21" x14ac:dyDescent="0.25">
      <c r="B18" s="1" t="s">
        <v>132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20" spans="2:21" ht="17.25" x14ac:dyDescent="0.25">
      <c r="C20" s="68" t="s">
        <v>32</v>
      </c>
      <c r="D20" s="68"/>
      <c r="E20" s="68"/>
      <c r="F20" s="68"/>
      <c r="G20" s="68"/>
      <c r="H20" s="10"/>
      <c r="I20" s="10"/>
      <c r="J20" s="10"/>
      <c r="K20" s="68" t="s">
        <v>33</v>
      </c>
      <c r="L20" s="68"/>
      <c r="M20" s="68"/>
      <c r="N20" s="10"/>
      <c r="O20" s="10"/>
    </row>
    <row r="21" spans="2:21" x14ac:dyDescent="0.25">
      <c r="C21" s="67" t="s">
        <v>16</v>
      </c>
      <c r="D21" s="67"/>
      <c r="E21" s="67"/>
      <c r="F21" s="67"/>
      <c r="G21" s="67"/>
      <c r="H21" s="11"/>
      <c r="I21" s="11"/>
      <c r="J21" s="11"/>
      <c r="K21" s="67" t="s">
        <v>16</v>
      </c>
      <c r="L21" s="67"/>
      <c r="M21" s="67"/>
      <c r="N21" s="11"/>
      <c r="O21" s="11"/>
    </row>
    <row r="22" spans="2:21" x14ac:dyDescent="0.25">
      <c r="B22" s="1" t="s">
        <v>19</v>
      </c>
      <c r="C22" s="15" t="s">
        <v>7</v>
      </c>
      <c r="D22" s="15" t="s">
        <v>8</v>
      </c>
      <c r="E22" s="15" t="s">
        <v>9</v>
      </c>
      <c r="F22" s="15" t="s">
        <v>10</v>
      </c>
      <c r="G22" s="15" t="s">
        <v>11</v>
      </c>
      <c r="H22" s="15"/>
      <c r="I22" s="15"/>
      <c r="J22" s="1" t="s">
        <v>19</v>
      </c>
      <c r="K22" s="15" t="s">
        <v>7</v>
      </c>
      <c r="L22" s="15" t="s">
        <v>8</v>
      </c>
      <c r="M22" s="15" t="s">
        <v>9</v>
      </c>
      <c r="N22" s="15"/>
      <c r="O22" s="15"/>
      <c r="P22" s="19"/>
      <c r="Q22" s="27"/>
      <c r="R22" s="27"/>
      <c r="S22" s="19"/>
      <c r="T22" s="19"/>
      <c r="U22" s="19"/>
    </row>
    <row r="23" spans="2:21" x14ac:dyDescent="0.25">
      <c r="B23" s="3">
        <v>1</v>
      </c>
      <c r="C23" s="3">
        <v>25.378699999999998</v>
      </c>
      <c r="D23" s="3">
        <v>25.767849999999999</v>
      </c>
      <c r="E23" s="3">
        <v>15.94075</v>
      </c>
      <c r="F23" s="3">
        <v>25.638100000000001</v>
      </c>
      <c r="G23" s="3">
        <v>27.584099999999999</v>
      </c>
      <c r="H23" s="3"/>
      <c r="I23" s="3"/>
      <c r="J23" s="3">
        <v>1</v>
      </c>
      <c r="K23" s="3">
        <v>28.589549999999999</v>
      </c>
      <c r="L23" s="3">
        <v>31.2652</v>
      </c>
      <c r="M23" s="3">
        <v>30.178750000000001</v>
      </c>
      <c r="N23" s="3"/>
      <c r="O23" s="3"/>
      <c r="Q23" s="28"/>
      <c r="R23" s="28"/>
      <c r="S23" s="19"/>
      <c r="T23" s="19"/>
      <c r="U23" s="19"/>
    </row>
    <row r="24" spans="2:21" x14ac:dyDescent="0.25">
      <c r="B24" s="3">
        <v>5</v>
      </c>
      <c r="C24" s="3">
        <v>35.011200000000002</v>
      </c>
      <c r="D24" s="3">
        <v>36.000450000000001</v>
      </c>
      <c r="E24" s="3">
        <v>21.405650000000001</v>
      </c>
      <c r="F24" s="3">
        <v>31.881450000000001</v>
      </c>
      <c r="G24" s="3">
        <v>37.654499999999999</v>
      </c>
      <c r="H24" s="3"/>
      <c r="I24" s="3"/>
      <c r="J24" s="3">
        <v>5</v>
      </c>
      <c r="K24" s="3">
        <v>38.6599</v>
      </c>
      <c r="L24" s="3">
        <v>43.168050000000001</v>
      </c>
      <c r="M24" s="3">
        <v>45.195149999999998</v>
      </c>
      <c r="N24" s="3"/>
      <c r="O24" s="3"/>
      <c r="Q24" s="28"/>
      <c r="R24" s="28"/>
      <c r="S24" s="19"/>
      <c r="T24" s="19"/>
      <c r="U24" s="19"/>
    </row>
    <row r="25" spans="2:21" x14ac:dyDescent="0.25">
      <c r="B25" s="3">
        <v>10</v>
      </c>
      <c r="C25" s="3">
        <v>66.762950000000004</v>
      </c>
      <c r="D25" s="3">
        <v>63.098050000000001</v>
      </c>
      <c r="E25" s="3">
        <v>37.281550000000003</v>
      </c>
      <c r="F25" s="3">
        <v>56.627699999999997</v>
      </c>
      <c r="G25" s="3">
        <v>66.179150000000007</v>
      </c>
      <c r="H25" s="3"/>
      <c r="I25" s="3"/>
      <c r="J25" s="3">
        <v>10</v>
      </c>
      <c r="K25" s="3">
        <v>75.422550000000001</v>
      </c>
      <c r="L25" s="3">
        <v>81.292900000000003</v>
      </c>
      <c r="M25" s="3">
        <v>77.725300000000004</v>
      </c>
      <c r="N25" s="3"/>
      <c r="O25" s="3"/>
      <c r="Q25" s="28"/>
      <c r="R25" s="28"/>
      <c r="S25" s="19"/>
      <c r="T25" s="19"/>
      <c r="U25" s="19"/>
    </row>
    <row r="26" spans="2:21" x14ac:dyDescent="0.25">
      <c r="B26" s="3">
        <v>20</v>
      </c>
      <c r="C26" s="3">
        <v>93.536299999999997</v>
      </c>
      <c r="D26" s="3">
        <v>100.3959</v>
      </c>
      <c r="E26" s="3">
        <v>57.730449999999998</v>
      </c>
      <c r="F26" s="3">
        <v>88.071349999999995</v>
      </c>
      <c r="G26" s="3">
        <v>97.801199999999994</v>
      </c>
      <c r="H26" s="3"/>
      <c r="I26" s="3"/>
      <c r="J26" s="3">
        <v>20</v>
      </c>
      <c r="K26" s="3">
        <v>115.50960000000001</v>
      </c>
      <c r="L26" s="3">
        <v>121.5097</v>
      </c>
      <c r="M26" s="3">
        <v>115.36360000000001</v>
      </c>
      <c r="N26" s="3"/>
      <c r="O26" s="3"/>
      <c r="Q26" s="28"/>
      <c r="R26" s="28"/>
      <c r="S26" s="19"/>
      <c r="T26" s="19"/>
      <c r="U26" s="19"/>
    </row>
    <row r="27" spans="2:21" x14ac:dyDescent="0.25">
      <c r="B27" s="3">
        <v>40</v>
      </c>
      <c r="C27" s="3">
        <v>130.81790000000001</v>
      </c>
      <c r="D27" s="3">
        <v>137.4666</v>
      </c>
      <c r="E27" s="3">
        <v>111.196</v>
      </c>
      <c r="F27" s="3">
        <v>136.9478</v>
      </c>
      <c r="G27" s="3">
        <v>150.71549999999999</v>
      </c>
      <c r="H27" s="3"/>
      <c r="I27" s="3"/>
      <c r="J27" s="3">
        <v>40</v>
      </c>
      <c r="K27" s="3">
        <v>148.86689999999999</v>
      </c>
      <c r="L27" s="3">
        <v>158.0779</v>
      </c>
      <c r="M27" s="3">
        <v>129.3098</v>
      </c>
      <c r="N27" s="3"/>
      <c r="O27" s="3"/>
      <c r="Q27" s="28"/>
      <c r="R27" s="19"/>
      <c r="S27" s="19"/>
      <c r="T27" s="19"/>
      <c r="U27" s="19"/>
    </row>
    <row r="28" spans="2:21" x14ac:dyDescent="0.25">
      <c r="B28" s="3">
        <v>60</v>
      </c>
      <c r="C28" s="3">
        <v>148.9966</v>
      </c>
      <c r="D28" s="3">
        <v>153.6344</v>
      </c>
      <c r="E28" s="3">
        <v>134.38550000000001</v>
      </c>
      <c r="F28" s="3">
        <v>146.8235</v>
      </c>
      <c r="G28" s="3">
        <v>174.01859999999999</v>
      </c>
      <c r="H28" s="3"/>
      <c r="I28" s="3"/>
      <c r="J28" s="3">
        <v>60</v>
      </c>
      <c r="K28" s="3">
        <v>151.34790000000001</v>
      </c>
      <c r="L28" s="3">
        <v>178.6078</v>
      </c>
      <c r="M28" s="3">
        <v>134.06120000000001</v>
      </c>
      <c r="N28" s="3"/>
      <c r="O28" s="3"/>
      <c r="Q28" s="28"/>
      <c r="R28" s="19"/>
      <c r="S28" s="19"/>
      <c r="T28" s="19"/>
      <c r="U28" s="19"/>
    </row>
    <row r="29" spans="2:21" x14ac:dyDescent="0.25">
      <c r="B29" s="3">
        <v>80</v>
      </c>
      <c r="C29" s="3">
        <v>154.85059999999999</v>
      </c>
      <c r="D29" s="3">
        <v>159.34270000000001</v>
      </c>
      <c r="E29" s="3">
        <v>142.0883</v>
      </c>
      <c r="F29" s="3">
        <v>152.8398</v>
      </c>
      <c r="G29" s="3">
        <v>182.58090000000001</v>
      </c>
      <c r="H29" s="3"/>
      <c r="I29" s="3"/>
      <c r="J29" s="3">
        <v>80</v>
      </c>
      <c r="K29" s="3">
        <v>142.0883</v>
      </c>
      <c r="L29" s="3">
        <v>183.94309999999999</v>
      </c>
      <c r="M29" s="3">
        <v>144.24510000000001</v>
      </c>
      <c r="N29" s="3"/>
      <c r="O29" s="3"/>
      <c r="Q29" s="19"/>
      <c r="R29" s="19"/>
      <c r="S29" s="19"/>
      <c r="T29" s="19"/>
      <c r="U29" s="19"/>
    </row>
    <row r="30" spans="2:21" x14ac:dyDescent="0.25">
      <c r="B30" s="3">
        <v>100</v>
      </c>
      <c r="C30" s="3">
        <v>153.1317</v>
      </c>
      <c r="D30" s="3">
        <v>156.31020000000001</v>
      </c>
      <c r="E30" s="3">
        <v>136.3152</v>
      </c>
      <c r="F30" s="3"/>
      <c r="G30" s="3">
        <v>187.6891</v>
      </c>
      <c r="H30" s="3"/>
      <c r="I30" s="3"/>
      <c r="J30" s="3">
        <v>100</v>
      </c>
      <c r="K30" s="3">
        <v>148.85059999999999</v>
      </c>
      <c r="L30" s="3">
        <v>181.49440000000001</v>
      </c>
      <c r="M30" s="3">
        <v>138.34229999999999</v>
      </c>
      <c r="N30" s="3"/>
      <c r="O30" s="3"/>
      <c r="Q30" s="40"/>
      <c r="R30" s="40"/>
      <c r="S30" s="19"/>
      <c r="T30" s="19"/>
      <c r="U30" s="19"/>
    </row>
    <row r="31" spans="2:21" x14ac:dyDescent="0.25">
      <c r="B31" s="3">
        <v>150</v>
      </c>
      <c r="C31" s="3">
        <v>140.95320000000001</v>
      </c>
      <c r="D31" s="3">
        <v>147.0343</v>
      </c>
      <c r="E31" s="3">
        <v>118.91500000000001</v>
      </c>
      <c r="F31" s="3"/>
      <c r="G31" s="3">
        <v>175.5429</v>
      </c>
      <c r="H31" s="3"/>
      <c r="I31" s="3"/>
      <c r="J31" s="3">
        <v>150</v>
      </c>
      <c r="K31" s="3">
        <v>138.47200000000001</v>
      </c>
      <c r="L31" s="3">
        <v>166.8509</v>
      </c>
      <c r="M31" s="3">
        <v>131.10980000000001</v>
      </c>
      <c r="N31" s="3"/>
      <c r="O31" s="3"/>
      <c r="Q31" s="19"/>
      <c r="R31" s="19"/>
      <c r="S31" s="19"/>
      <c r="T31" s="19"/>
      <c r="U31" s="19"/>
    </row>
    <row r="32" spans="2:21" x14ac:dyDescent="0.25">
      <c r="B32" s="3">
        <v>200</v>
      </c>
      <c r="C32" s="3">
        <v>127.70440000000001</v>
      </c>
      <c r="D32" s="3">
        <v>139.52610000000001</v>
      </c>
      <c r="E32" s="3">
        <v>118.62309999999999</v>
      </c>
      <c r="F32" s="3"/>
      <c r="G32" s="3">
        <v>158.8723</v>
      </c>
      <c r="H32" s="3"/>
      <c r="I32" s="3"/>
      <c r="J32" s="3">
        <v>200</v>
      </c>
      <c r="K32" s="3">
        <v>134.10980000000001</v>
      </c>
      <c r="L32" s="3">
        <v>162.7157</v>
      </c>
      <c r="M32" s="3">
        <v>125.0124</v>
      </c>
      <c r="N32" s="3"/>
      <c r="O32" s="3"/>
      <c r="Q32" s="19"/>
      <c r="R32" s="19"/>
      <c r="S32" s="19"/>
      <c r="T32" s="19"/>
      <c r="U32" s="19"/>
    </row>
  </sheetData>
  <mergeCells count="8">
    <mergeCell ref="C5:H5"/>
    <mergeCell ref="C4:H4"/>
    <mergeCell ref="K5:N5"/>
    <mergeCell ref="K4:N4"/>
    <mergeCell ref="C21:G21"/>
    <mergeCell ref="C20:G20"/>
    <mergeCell ref="K21:M21"/>
    <mergeCell ref="K20:M20"/>
  </mergeCells>
  <pageMargins left="0.7" right="0.7" top="0.75" bottom="0.75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1"/>
  <sheetViews>
    <sheetView topLeftCell="A4" workbookViewId="0">
      <selection activeCell="N14" sqref="N14:P14"/>
    </sheetView>
  </sheetViews>
  <sheetFormatPr baseColWidth="10" defaultRowHeight="15" x14ac:dyDescent="0.25"/>
  <cols>
    <col min="2" max="2" width="13.42578125" customWidth="1"/>
    <col min="9" max="9" width="13.42578125" customWidth="1"/>
    <col min="15" max="15" width="13" customWidth="1"/>
    <col min="16" max="16" width="13.140625" customWidth="1"/>
    <col min="17" max="17" width="15.140625" customWidth="1"/>
    <col min="18" max="18" width="14.140625" customWidth="1"/>
  </cols>
  <sheetData>
    <row r="2" spans="2:20" x14ac:dyDescent="0.25">
      <c r="B2" s="1" t="s">
        <v>122</v>
      </c>
    </row>
    <row r="4" spans="2:20" ht="17.25" x14ac:dyDescent="0.25">
      <c r="C4" s="68" t="s">
        <v>32</v>
      </c>
      <c r="D4" s="68"/>
      <c r="E4" s="68"/>
      <c r="F4" s="68"/>
      <c r="G4" s="68"/>
      <c r="H4" s="10"/>
      <c r="J4" s="68" t="s">
        <v>133</v>
      </c>
      <c r="K4" s="68"/>
      <c r="L4" s="68"/>
      <c r="M4" s="10"/>
      <c r="N4" s="10"/>
      <c r="O4" s="16" t="s">
        <v>27</v>
      </c>
    </row>
    <row r="5" spans="2:20" x14ac:dyDescent="0.25">
      <c r="C5" s="67" t="s">
        <v>16</v>
      </c>
      <c r="D5" s="67"/>
      <c r="E5" s="67"/>
      <c r="F5" s="67"/>
      <c r="G5" s="67"/>
      <c r="H5" s="11"/>
      <c r="J5" s="67" t="s">
        <v>16</v>
      </c>
      <c r="K5" s="67"/>
      <c r="L5" s="67"/>
      <c r="M5" s="11"/>
      <c r="N5" s="11"/>
    </row>
    <row r="6" spans="2:20" ht="17.25" x14ac:dyDescent="0.25">
      <c r="B6" s="1" t="s">
        <v>19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/>
      <c r="I6" s="1" t="s">
        <v>19</v>
      </c>
      <c r="J6" s="15" t="s">
        <v>7</v>
      </c>
      <c r="K6" s="15" t="s">
        <v>8</v>
      </c>
      <c r="L6" s="15" t="s">
        <v>9</v>
      </c>
      <c r="M6" s="15"/>
      <c r="O6" s="15" t="s">
        <v>28</v>
      </c>
      <c r="P6" s="15" t="s">
        <v>29</v>
      </c>
      <c r="Q6" s="15" t="s">
        <v>30</v>
      </c>
      <c r="R6" s="15" t="s">
        <v>31</v>
      </c>
    </row>
    <row r="7" spans="2:20" x14ac:dyDescent="0.25">
      <c r="B7" s="3">
        <v>1</v>
      </c>
      <c r="C7" s="6">
        <v>25.378699999999998</v>
      </c>
      <c r="D7" s="6">
        <v>25.767849999999999</v>
      </c>
      <c r="E7" s="6">
        <v>15.94075</v>
      </c>
      <c r="F7" s="6">
        <v>25.638100000000001</v>
      </c>
      <c r="G7" s="6">
        <v>27.584099999999999</v>
      </c>
      <c r="H7" s="3"/>
      <c r="I7" s="3">
        <v>1</v>
      </c>
      <c r="J7" s="6">
        <v>19.021850000000001</v>
      </c>
      <c r="K7" s="6">
        <v>16.248850000000001</v>
      </c>
      <c r="L7" s="6">
        <v>18.292100000000001</v>
      </c>
      <c r="O7" s="6">
        <v>173.6114</v>
      </c>
      <c r="P7" s="6">
        <v>136.5256</v>
      </c>
      <c r="Q7" s="6">
        <v>151.99539999999999</v>
      </c>
      <c r="R7" s="6">
        <v>216.04329999999999</v>
      </c>
    </row>
    <row r="8" spans="2:20" x14ac:dyDescent="0.25">
      <c r="B8" s="3">
        <v>5</v>
      </c>
      <c r="C8" s="6">
        <v>35.011200000000002</v>
      </c>
      <c r="D8" s="6">
        <v>36.000450000000001</v>
      </c>
      <c r="E8" s="6">
        <v>21.405650000000001</v>
      </c>
      <c r="F8" s="6">
        <v>31.881450000000001</v>
      </c>
      <c r="G8" s="6">
        <v>37.654499999999999</v>
      </c>
      <c r="H8" s="3"/>
      <c r="I8" s="3">
        <v>5</v>
      </c>
      <c r="J8" s="6">
        <v>29.659800000000001</v>
      </c>
      <c r="K8" s="6">
        <v>22.946200000000001</v>
      </c>
      <c r="L8" s="6">
        <v>25.3949</v>
      </c>
      <c r="O8" s="6">
        <v>123.86239999999999</v>
      </c>
      <c r="P8" s="6">
        <v>99.254469999999998</v>
      </c>
      <c r="Q8" s="6">
        <v>139.27119999999999</v>
      </c>
      <c r="R8" s="6">
        <v>111.7936</v>
      </c>
    </row>
    <row r="9" spans="2:20" x14ac:dyDescent="0.25">
      <c r="B9" s="3">
        <v>10</v>
      </c>
      <c r="C9" s="6">
        <v>66.762950000000004</v>
      </c>
      <c r="D9" s="6">
        <v>63.098050000000001</v>
      </c>
      <c r="E9" s="6">
        <v>37.281550000000003</v>
      </c>
      <c r="F9" s="6">
        <v>56.627699999999997</v>
      </c>
      <c r="G9" s="6">
        <v>66.179150000000007</v>
      </c>
      <c r="H9" s="3"/>
      <c r="I9" s="3">
        <v>10</v>
      </c>
      <c r="J9" s="6">
        <v>53.984400000000001</v>
      </c>
      <c r="K9" s="6">
        <v>38.335599999999999</v>
      </c>
      <c r="L9" s="6">
        <v>46.103250000000003</v>
      </c>
      <c r="O9" s="6">
        <v>137.84520000000001</v>
      </c>
      <c r="P9" s="6">
        <v>150.37569999999999</v>
      </c>
      <c r="Q9" s="6">
        <v>150.1694</v>
      </c>
      <c r="R9" s="6">
        <v>233.66630000000001</v>
      </c>
    </row>
    <row r="10" spans="2:20" x14ac:dyDescent="0.25">
      <c r="B10" s="3">
        <v>20</v>
      </c>
      <c r="C10" s="6">
        <v>93.536299999999997</v>
      </c>
      <c r="D10" s="6">
        <v>100.3959</v>
      </c>
      <c r="E10" s="6">
        <v>57.730449999999998</v>
      </c>
      <c r="F10" s="6">
        <v>88.071349999999995</v>
      </c>
      <c r="G10" s="6">
        <v>97.801199999999994</v>
      </c>
      <c r="H10" s="3"/>
      <c r="I10" s="3">
        <v>20</v>
      </c>
      <c r="J10" s="6">
        <v>77.644149999999996</v>
      </c>
      <c r="K10" s="6">
        <v>56.919600000000003</v>
      </c>
      <c r="L10" s="6">
        <v>70.671149999999997</v>
      </c>
      <c r="O10" s="6">
        <v>139.2227</v>
      </c>
      <c r="Q10" s="6"/>
    </row>
    <row r="11" spans="2:20" x14ac:dyDescent="0.25">
      <c r="B11" s="3">
        <v>40</v>
      </c>
      <c r="C11" s="6">
        <v>130.81790000000001</v>
      </c>
      <c r="D11" s="6">
        <v>137.4666</v>
      </c>
      <c r="E11" s="6">
        <v>111.196</v>
      </c>
      <c r="F11" s="6">
        <v>136.9478</v>
      </c>
      <c r="G11" s="6">
        <v>150.71549999999999</v>
      </c>
      <c r="H11" s="3"/>
      <c r="I11" s="3">
        <v>40</v>
      </c>
      <c r="J11" s="6">
        <v>101.09310000000001</v>
      </c>
      <c r="K11" s="6">
        <v>85.963200000000001</v>
      </c>
      <c r="L11" s="6">
        <v>94.833550000000002</v>
      </c>
      <c r="O11" s="6">
        <v>174.49940000000001</v>
      </c>
      <c r="P11" s="3"/>
      <c r="T11" s="6"/>
    </row>
    <row r="12" spans="2:20" x14ac:dyDescent="0.25">
      <c r="B12" s="3">
        <v>60</v>
      </c>
      <c r="C12" s="6">
        <v>148.9966</v>
      </c>
      <c r="D12" s="6">
        <v>153.6344</v>
      </c>
      <c r="E12" s="6">
        <v>134.38550000000001</v>
      </c>
      <c r="F12" s="6">
        <v>146.8235</v>
      </c>
      <c r="G12" s="6">
        <v>174.01859999999999</v>
      </c>
      <c r="H12" s="3"/>
      <c r="I12" s="3">
        <v>60</v>
      </c>
      <c r="J12" s="6">
        <v>111.8122</v>
      </c>
      <c r="K12" s="6">
        <v>105.1635</v>
      </c>
      <c r="L12" s="6">
        <v>107.3364</v>
      </c>
      <c r="P12" s="3"/>
      <c r="T12" s="6"/>
    </row>
    <row r="13" spans="2:20" x14ac:dyDescent="0.25">
      <c r="B13" s="3">
        <v>80</v>
      </c>
      <c r="C13" s="6">
        <v>154.85059999999999</v>
      </c>
      <c r="D13" s="6">
        <v>159.34270000000001</v>
      </c>
      <c r="E13" s="6">
        <v>142.0883</v>
      </c>
      <c r="F13" s="6">
        <v>152.8398</v>
      </c>
      <c r="G13" s="6">
        <v>182.58090000000001</v>
      </c>
      <c r="H13" s="3"/>
      <c r="I13" s="3">
        <v>80</v>
      </c>
      <c r="J13" s="6">
        <v>120.6015</v>
      </c>
      <c r="K13" s="6">
        <v>112.3635</v>
      </c>
      <c r="L13" s="6">
        <v>112.20140000000001</v>
      </c>
      <c r="T13" s="6"/>
    </row>
    <row r="14" spans="2:20" x14ac:dyDescent="0.25">
      <c r="B14" s="3">
        <v>100</v>
      </c>
      <c r="C14" s="6">
        <v>153.1317</v>
      </c>
      <c r="D14" s="6">
        <v>156.31020000000001</v>
      </c>
      <c r="E14" s="6">
        <v>136.3152</v>
      </c>
      <c r="F14" s="6"/>
      <c r="G14" s="6">
        <v>187.6891</v>
      </c>
      <c r="H14" s="3"/>
      <c r="I14" s="3">
        <v>100</v>
      </c>
      <c r="J14" s="6">
        <v>120.6339</v>
      </c>
      <c r="K14" s="6">
        <v>110.0446</v>
      </c>
      <c r="L14" s="6">
        <v>110.7906</v>
      </c>
      <c r="N14" t="s">
        <v>3</v>
      </c>
      <c r="O14" s="7">
        <f>AVERAGE(O7:O11)</f>
        <v>149.80822000000001</v>
      </c>
      <c r="P14" s="7">
        <f t="shared" ref="P14:R14" si="0">AVERAGE(P7:P12)</f>
        <v>128.71858999999998</v>
      </c>
      <c r="Q14" s="7">
        <f>AVERAGE(Q7:Q12)</f>
        <v>147.14533333333333</v>
      </c>
      <c r="R14" s="7">
        <f t="shared" si="0"/>
        <v>187.16773333333333</v>
      </c>
      <c r="T14" s="6"/>
    </row>
    <row r="15" spans="2:20" x14ac:dyDescent="0.25">
      <c r="B15" s="3">
        <v>150</v>
      </c>
      <c r="C15" s="6">
        <v>140.95320000000001</v>
      </c>
      <c r="D15" s="6">
        <v>147.0343</v>
      </c>
      <c r="E15" s="6">
        <v>118.91500000000001</v>
      </c>
      <c r="F15" s="6"/>
      <c r="G15" s="6">
        <v>175.5429</v>
      </c>
      <c r="H15" s="3"/>
      <c r="I15" s="3">
        <v>150</v>
      </c>
      <c r="J15" s="6">
        <v>110.2067</v>
      </c>
      <c r="K15" s="6">
        <v>102.7148</v>
      </c>
      <c r="L15" s="6">
        <v>102.7148</v>
      </c>
    </row>
    <row r="16" spans="2:20" x14ac:dyDescent="0.25">
      <c r="B16" s="3">
        <v>200</v>
      </c>
      <c r="C16" s="6">
        <v>127.70440000000001</v>
      </c>
      <c r="D16" s="6">
        <v>139.52610000000001</v>
      </c>
      <c r="E16" s="6">
        <v>118.62309999999999</v>
      </c>
      <c r="F16" s="6"/>
      <c r="G16" s="6">
        <v>158.8723</v>
      </c>
      <c r="H16" s="3"/>
      <c r="I16" s="3">
        <v>200</v>
      </c>
      <c r="J16" s="6">
        <v>101.5472</v>
      </c>
      <c r="K16" s="6">
        <v>93.341700000000003</v>
      </c>
      <c r="L16" s="6">
        <v>81.844250000000002</v>
      </c>
    </row>
    <row r="17" spans="2:18" x14ac:dyDescent="0.25">
      <c r="O17" s="3"/>
      <c r="P17" s="3"/>
      <c r="Q17" s="3"/>
      <c r="R17" s="3"/>
    </row>
    <row r="18" spans="2:18" x14ac:dyDescent="0.25">
      <c r="O18" s="3"/>
      <c r="P18" s="3"/>
      <c r="Q18" s="3"/>
      <c r="R18" s="3"/>
    </row>
    <row r="19" spans="2:18" ht="17.25" x14ac:dyDescent="0.25">
      <c r="C19" s="68" t="s">
        <v>33</v>
      </c>
      <c r="D19" s="68"/>
      <c r="E19" s="68"/>
      <c r="F19" s="10"/>
      <c r="G19" s="10"/>
      <c r="H19" s="10"/>
      <c r="J19" s="68" t="s">
        <v>134</v>
      </c>
      <c r="K19" s="68"/>
      <c r="L19" s="68"/>
      <c r="O19" s="3"/>
      <c r="P19" s="3"/>
      <c r="Q19" s="3"/>
      <c r="R19" s="3"/>
    </row>
    <row r="20" spans="2:18" x14ac:dyDescent="0.25">
      <c r="C20" s="67" t="s">
        <v>16</v>
      </c>
      <c r="D20" s="67"/>
      <c r="E20" s="67"/>
      <c r="F20" s="11"/>
      <c r="G20" s="11"/>
      <c r="H20" s="11"/>
      <c r="J20" s="67" t="s">
        <v>16</v>
      </c>
      <c r="K20" s="67"/>
      <c r="L20" s="67"/>
      <c r="O20" s="3"/>
      <c r="P20" s="3"/>
      <c r="Q20" s="3"/>
      <c r="R20" s="3"/>
    </row>
    <row r="21" spans="2:18" x14ac:dyDescent="0.25">
      <c r="B21" s="1" t="s">
        <v>19</v>
      </c>
      <c r="C21" s="15" t="s">
        <v>7</v>
      </c>
      <c r="D21" s="15" t="s">
        <v>8</v>
      </c>
      <c r="E21" s="15" t="s">
        <v>9</v>
      </c>
      <c r="F21" s="15"/>
      <c r="G21" s="15"/>
      <c r="I21" s="1" t="s">
        <v>19</v>
      </c>
      <c r="J21" s="15" t="s">
        <v>7</v>
      </c>
      <c r="K21" s="15" t="s">
        <v>8</v>
      </c>
      <c r="L21" s="15" t="s">
        <v>9</v>
      </c>
      <c r="O21" s="3"/>
      <c r="P21" s="3"/>
      <c r="Q21" s="3"/>
      <c r="R21" s="3"/>
    </row>
    <row r="22" spans="2:18" x14ac:dyDescent="0.25">
      <c r="B22" s="3">
        <v>1</v>
      </c>
      <c r="C22" s="6">
        <v>28.589549999999999</v>
      </c>
      <c r="D22" s="6">
        <v>31.2652</v>
      </c>
      <c r="E22" s="6">
        <v>30.178750000000001</v>
      </c>
      <c r="F22" s="3"/>
      <c r="G22" s="3"/>
      <c r="I22" s="3">
        <v>1</v>
      </c>
      <c r="J22" s="6">
        <v>34.021999999999998</v>
      </c>
      <c r="K22" s="6">
        <v>22.96245</v>
      </c>
      <c r="L22" s="6">
        <v>31.265250000000002</v>
      </c>
    </row>
    <row r="23" spans="2:18" x14ac:dyDescent="0.25">
      <c r="B23" s="3">
        <v>5</v>
      </c>
      <c r="C23" s="6">
        <v>38.6599</v>
      </c>
      <c r="D23" s="6">
        <v>43.168050000000001</v>
      </c>
      <c r="E23" s="6">
        <v>45.195149999999998</v>
      </c>
      <c r="F23" s="3"/>
      <c r="G23" s="3"/>
      <c r="I23" s="3">
        <v>5</v>
      </c>
      <c r="J23" s="6">
        <v>45.697850000000003</v>
      </c>
      <c r="K23" s="6">
        <v>34.313899999999997</v>
      </c>
      <c r="L23" s="6">
        <v>43.816749999999999</v>
      </c>
    </row>
    <row r="24" spans="2:18" x14ac:dyDescent="0.25">
      <c r="B24" s="3">
        <v>10</v>
      </c>
      <c r="C24" s="6">
        <v>75.422550000000001</v>
      </c>
      <c r="D24" s="6">
        <v>81.292900000000003</v>
      </c>
      <c r="E24" s="6">
        <v>77.725300000000004</v>
      </c>
      <c r="F24" s="3"/>
      <c r="G24" s="3"/>
      <c r="I24" s="3">
        <v>10</v>
      </c>
      <c r="J24" s="6">
        <v>81.990200000000002</v>
      </c>
      <c r="K24" s="6">
        <v>56.741199999999999</v>
      </c>
      <c r="L24" s="6">
        <v>78.536050000000003</v>
      </c>
    </row>
    <row r="25" spans="2:18" x14ac:dyDescent="0.25">
      <c r="B25" s="3">
        <v>20</v>
      </c>
      <c r="C25" s="6">
        <v>115.50960000000001</v>
      </c>
      <c r="D25" s="6">
        <v>121.5097</v>
      </c>
      <c r="E25" s="6">
        <v>115.36360000000001</v>
      </c>
      <c r="F25" s="3"/>
      <c r="G25" s="3"/>
      <c r="I25" s="3">
        <v>20</v>
      </c>
      <c r="J25" s="6">
        <v>124.1529</v>
      </c>
      <c r="K25" s="6">
        <v>75.682000000000002</v>
      </c>
      <c r="L25" s="6">
        <v>114.82850000000001</v>
      </c>
    </row>
    <row r="26" spans="2:18" x14ac:dyDescent="0.25">
      <c r="B26" s="3">
        <v>40</v>
      </c>
      <c r="C26" s="6">
        <v>148.86689999999999</v>
      </c>
      <c r="D26" s="6">
        <v>158.0779</v>
      </c>
      <c r="E26" s="6">
        <v>129.3098</v>
      </c>
      <c r="F26" s="3"/>
      <c r="G26" s="3"/>
      <c r="I26" s="3">
        <v>40</v>
      </c>
      <c r="J26" s="6">
        <v>157.267</v>
      </c>
      <c r="K26" s="6">
        <v>95.709249999999997</v>
      </c>
      <c r="L26" s="6">
        <v>145.63980000000001</v>
      </c>
    </row>
    <row r="27" spans="2:18" x14ac:dyDescent="0.25">
      <c r="B27" s="3">
        <v>60</v>
      </c>
      <c r="C27" s="6">
        <v>151.34790000000001</v>
      </c>
      <c r="D27" s="6">
        <v>178.6078</v>
      </c>
      <c r="E27" s="6">
        <v>134.06120000000001</v>
      </c>
      <c r="F27" s="3"/>
      <c r="G27" s="3"/>
      <c r="I27" s="3">
        <v>60</v>
      </c>
      <c r="J27" s="6">
        <v>170.28880000000001</v>
      </c>
      <c r="K27" s="6">
        <v>116.0123</v>
      </c>
      <c r="L27" s="6">
        <v>146.85599999999999</v>
      </c>
    </row>
    <row r="28" spans="2:18" x14ac:dyDescent="0.25">
      <c r="B28" s="3">
        <v>80</v>
      </c>
      <c r="C28" s="6">
        <v>142.0883</v>
      </c>
      <c r="D28" s="6">
        <v>183.94309999999999</v>
      </c>
      <c r="E28" s="6">
        <v>144.24510000000001</v>
      </c>
      <c r="F28" s="3"/>
      <c r="G28" s="3"/>
      <c r="I28" s="3">
        <v>80</v>
      </c>
      <c r="J28" s="6">
        <v>172.3159</v>
      </c>
      <c r="K28" s="6">
        <v>120.0988</v>
      </c>
      <c r="L28" s="6">
        <v>166.33199999999999</v>
      </c>
    </row>
    <row r="29" spans="2:18" x14ac:dyDescent="0.25">
      <c r="B29" s="3">
        <v>100</v>
      </c>
      <c r="C29" s="6">
        <v>148.85059999999999</v>
      </c>
      <c r="D29" s="6">
        <v>181.49440000000001</v>
      </c>
      <c r="E29" s="6">
        <v>138.34229999999999</v>
      </c>
      <c r="F29" s="3"/>
      <c r="G29" s="3"/>
      <c r="I29" s="3">
        <v>100</v>
      </c>
      <c r="J29" s="6">
        <v>168.4725</v>
      </c>
      <c r="K29" s="6">
        <v>113.1581</v>
      </c>
      <c r="L29" s="6">
        <v>161.22380000000001</v>
      </c>
    </row>
    <row r="30" spans="2:18" x14ac:dyDescent="0.25">
      <c r="B30" s="3">
        <v>150</v>
      </c>
      <c r="C30" s="6">
        <v>138.47200000000001</v>
      </c>
      <c r="D30" s="6">
        <v>166.8509</v>
      </c>
      <c r="E30" s="6">
        <v>131.10980000000001</v>
      </c>
      <c r="F30" s="3"/>
      <c r="G30" s="3"/>
      <c r="I30" s="3">
        <v>150</v>
      </c>
      <c r="J30" s="6">
        <v>150.86150000000001</v>
      </c>
      <c r="K30" s="6">
        <v>91.460549999999998</v>
      </c>
      <c r="L30" s="6">
        <v>143.66130000000001</v>
      </c>
    </row>
    <row r="31" spans="2:18" x14ac:dyDescent="0.25">
      <c r="B31" s="3">
        <v>200</v>
      </c>
      <c r="C31" s="6">
        <v>134.10980000000001</v>
      </c>
      <c r="D31" s="6">
        <v>162.7157</v>
      </c>
      <c r="E31" s="6">
        <v>125.0124</v>
      </c>
      <c r="F31" s="3"/>
      <c r="G31" s="3"/>
      <c r="I31" s="3">
        <v>200</v>
      </c>
      <c r="J31" s="6">
        <v>131.10980000000001</v>
      </c>
      <c r="K31" s="6">
        <v>89.125399999999999</v>
      </c>
      <c r="L31" s="6">
        <v>130.9314</v>
      </c>
    </row>
  </sheetData>
  <mergeCells count="8">
    <mergeCell ref="J20:L20"/>
    <mergeCell ref="J4:L4"/>
    <mergeCell ref="J5:L5"/>
    <mergeCell ref="J19:L19"/>
    <mergeCell ref="C4:G4"/>
    <mergeCell ref="C5:G5"/>
    <mergeCell ref="C19:E19"/>
    <mergeCell ref="C20:E20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2"/>
  <sheetViews>
    <sheetView topLeftCell="A4" workbookViewId="0">
      <selection activeCell="F21" sqref="F21"/>
    </sheetView>
  </sheetViews>
  <sheetFormatPr baseColWidth="10" defaultRowHeight="15" x14ac:dyDescent="0.25"/>
  <cols>
    <col min="3" max="3" width="12.5703125" customWidth="1"/>
  </cols>
  <sheetData>
    <row r="3" spans="2:9" x14ac:dyDescent="0.25">
      <c r="C3" s="1" t="s">
        <v>2</v>
      </c>
      <c r="H3" s="1" t="s">
        <v>179</v>
      </c>
      <c r="I3" t="s">
        <v>180</v>
      </c>
    </row>
    <row r="5" spans="2:9" x14ac:dyDescent="0.25">
      <c r="C5" s="30" t="s">
        <v>35</v>
      </c>
      <c r="D5" s="30" t="s">
        <v>36</v>
      </c>
    </row>
    <row r="6" spans="2:9" x14ac:dyDescent="0.25">
      <c r="C6" s="6">
        <v>0.43</v>
      </c>
      <c r="D6" s="6">
        <v>15.28</v>
      </c>
    </row>
    <row r="7" spans="2:9" x14ac:dyDescent="0.25">
      <c r="C7" s="6">
        <v>0.62</v>
      </c>
      <c r="D7" s="6">
        <v>15.52</v>
      </c>
    </row>
    <row r="8" spans="2:9" x14ac:dyDescent="0.25">
      <c r="C8" s="6">
        <v>2.72</v>
      </c>
      <c r="D8" s="6">
        <v>10.6</v>
      </c>
    </row>
    <row r="9" spans="2:9" x14ac:dyDescent="0.25">
      <c r="C9" s="6">
        <v>0.79</v>
      </c>
      <c r="D9" s="6">
        <v>17.7</v>
      </c>
    </row>
    <row r="10" spans="2:9" x14ac:dyDescent="0.25">
      <c r="C10" s="6">
        <v>0.5</v>
      </c>
      <c r="D10" s="6">
        <v>17.57</v>
      </c>
    </row>
    <row r="11" spans="2:9" x14ac:dyDescent="0.25">
      <c r="C11" s="6">
        <v>0.71</v>
      </c>
      <c r="D11" s="6">
        <v>18.649999999999999</v>
      </c>
    </row>
    <row r="12" spans="2:9" x14ac:dyDescent="0.25">
      <c r="B12" t="s">
        <v>3</v>
      </c>
      <c r="C12" s="7">
        <f>AVERAGE(C5:C11)</f>
        <v>0.96166666666666678</v>
      </c>
      <c r="D12" s="7">
        <f>AVERAGE(D5:D11)</f>
        <v>15.886666666666665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4"/>
  <sheetViews>
    <sheetView workbookViewId="0">
      <selection activeCell="M5" sqref="M5"/>
    </sheetView>
  </sheetViews>
  <sheetFormatPr baseColWidth="10" defaultRowHeight="15" x14ac:dyDescent="0.25"/>
  <cols>
    <col min="3" max="3" width="12.5703125" customWidth="1"/>
  </cols>
  <sheetData>
    <row r="3" spans="2:9" x14ac:dyDescent="0.25">
      <c r="C3" s="1" t="s">
        <v>130</v>
      </c>
      <c r="H3" s="1" t="s">
        <v>179</v>
      </c>
      <c r="I3" t="s">
        <v>180</v>
      </c>
    </row>
    <row r="5" spans="2:9" x14ac:dyDescent="0.25">
      <c r="C5" s="30" t="s">
        <v>35</v>
      </c>
      <c r="D5" s="30" t="s">
        <v>40</v>
      </c>
    </row>
    <row r="6" spans="2:9" x14ac:dyDescent="0.25">
      <c r="C6" s="6">
        <v>2.68</v>
      </c>
      <c r="D6" s="6">
        <v>20.190000000000001</v>
      </c>
    </row>
    <row r="7" spans="2:9" x14ac:dyDescent="0.25">
      <c r="C7" s="6">
        <v>0.24</v>
      </c>
      <c r="D7" s="6">
        <v>14</v>
      </c>
      <c r="G7" t="s">
        <v>196</v>
      </c>
    </row>
    <row r="8" spans="2:9" x14ac:dyDescent="0.25">
      <c r="C8" s="6">
        <v>7.0000000000000007E-2</v>
      </c>
      <c r="D8" s="6">
        <v>21.79</v>
      </c>
    </row>
    <row r="9" spans="2:9" x14ac:dyDescent="0.25">
      <c r="C9" s="6"/>
      <c r="D9" s="6"/>
    </row>
    <row r="10" spans="2:9" x14ac:dyDescent="0.25">
      <c r="C10" s="6"/>
      <c r="D10" s="6"/>
    </row>
    <row r="11" spans="2:9" x14ac:dyDescent="0.25">
      <c r="C11" s="6"/>
      <c r="D11" s="6"/>
    </row>
    <row r="12" spans="2:9" x14ac:dyDescent="0.25">
      <c r="B12" t="s">
        <v>3</v>
      </c>
      <c r="C12" s="7">
        <f>AVERAGE(C5:C11)</f>
        <v>0.99666666666666659</v>
      </c>
      <c r="D12" s="7">
        <f>AVERAGE(D5:D11)</f>
        <v>18.66</v>
      </c>
    </row>
    <row r="14" spans="2:9" x14ac:dyDescent="0.25">
      <c r="G14" t="s">
        <v>197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3"/>
  <sheetViews>
    <sheetView workbookViewId="0">
      <selection activeCell="H17" sqref="H17"/>
    </sheetView>
  </sheetViews>
  <sheetFormatPr baseColWidth="10" defaultRowHeight="15" x14ac:dyDescent="0.25"/>
  <cols>
    <col min="3" max="3" width="17.5703125" customWidth="1"/>
    <col min="4" max="4" width="18.5703125" customWidth="1"/>
    <col min="5" max="5" width="20.140625" customWidth="1"/>
  </cols>
  <sheetData>
    <row r="3" spans="2:7" ht="17.25" x14ac:dyDescent="0.25">
      <c r="C3" s="29" t="s">
        <v>5</v>
      </c>
    </row>
    <row r="4" spans="2:7" x14ac:dyDescent="0.25">
      <c r="G4" t="s">
        <v>6</v>
      </c>
    </row>
    <row r="5" spans="2:7" x14ac:dyDescent="0.25">
      <c r="C5" s="30" t="s">
        <v>71</v>
      </c>
      <c r="D5" s="30" t="s">
        <v>73</v>
      </c>
      <c r="E5" s="30" t="s">
        <v>135</v>
      </c>
    </row>
    <row r="6" spans="2:7" x14ac:dyDescent="0.25">
      <c r="B6" s="3"/>
      <c r="C6" s="6">
        <v>3111.96</v>
      </c>
      <c r="D6" s="6">
        <v>2327.4899999999998</v>
      </c>
      <c r="E6" s="6">
        <v>2583.15</v>
      </c>
    </row>
    <row r="7" spans="2:7" x14ac:dyDescent="0.25">
      <c r="C7" s="6">
        <v>3000.57</v>
      </c>
      <c r="D7" s="6">
        <v>2175.1799999999998</v>
      </c>
      <c r="E7" s="6">
        <v>2593.5100000000002</v>
      </c>
    </row>
    <row r="8" spans="2:7" x14ac:dyDescent="0.25">
      <c r="C8" s="6">
        <v>2799.34</v>
      </c>
      <c r="D8" s="6">
        <v>2261.66</v>
      </c>
      <c r="E8" s="6">
        <v>2555.84</v>
      </c>
    </row>
    <row r="9" spans="2:7" x14ac:dyDescent="0.25">
      <c r="C9" s="3"/>
      <c r="D9" s="6"/>
      <c r="E9" s="6"/>
    </row>
    <row r="10" spans="2:7" x14ac:dyDescent="0.25">
      <c r="C10" s="3"/>
    </row>
    <row r="12" spans="2:7" x14ac:dyDescent="0.25">
      <c r="C12" s="3"/>
    </row>
    <row r="13" spans="2:7" x14ac:dyDescent="0.25">
      <c r="B13" t="s">
        <v>3</v>
      </c>
      <c r="C13" s="7">
        <f>AVERAGE(C6:C10)</f>
        <v>2970.6233333333334</v>
      </c>
      <c r="D13" s="7">
        <f t="shared" ref="D13:E13" si="0">AVERAGE(D6:D10)</f>
        <v>2254.7766666666666</v>
      </c>
      <c r="E13" s="7">
        <f t="shared" si="0"/>
        <v>2577.5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3"/>
  <sheetViews>
    <sheetView topLeftCell="A3" workbookViewId="0">
      <selection activeCell="F3" sqref="F3"/>
    </sheetView>
  </sheetViews>
  <sheetFormatPr baseColWidth="10" defaultRowHeight="15" x14ac:dyDescent="0.25"/>
  <sheetData>
    <row r="3" spans="4:6" x14ac:dyDescent="0.25">
      <c r="D3" s="1" t="s">
        <v>194</v>
      </c>
      <c r="F3" t="s">
        <v>180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3"/>
  <sheetViews>
    <sheetView workbookViewId="0">
      <selection activeCell="G5" sqref="G5"/>
    </sheetView>
  </sheetViews>
  <sheetFormatPr baseColWidth="10" defaultRowHeight="15" x14ac:dyDescent="0.25"/>
  <cols>
    <col min="3" max="3" width="15.7109375" customWidth="1"/>
    <col min="4" max="4" width="18" customWidth="1"/>
  </cols>
  <sheetData>
    <row r="3" spans="2:4" ht="17.25" x14ac:dyDescent="0.25">
      <c r="C3" s="29" t="s">
        <v>5</v>
      </c>
    </row>
    <row r="5" spans="2:4" ht="17.25" x14ac:dyDescent="0.25">
      <c r="C5" s="30" t="s">
        <v>41</v>
      </c>
      <c r="D5" s="30" t="s">
        <v>44</v>
      </c>
    </row>
    <row r="6" spans="2:4" x14ac:dyDescent="0.25">
      <c r="C6" s="6">
        <v>2679.17</v>
      </c>
      <c r="D6" s="6">
        <v>2398.31</v>
      </c>
    </row>
    <row r="7" spans="2:4" x14ac:dyDescent="0.25">
      <c r="C7" s="6">
        <v>2413.02</v>
      </c>
      <c r="D7" s="6">
        <v>2367.2199999999998</v>
      </c>
    </row>
    <row r="8" spans="2:4" x14ac:dyDescent="0.25">
      <c r="C8" s="6">
        <v>2825.22</v>
      </c>
      <c r="D8" s="6">
        <v>2615.94</v>
      </c>
    </row>
    <row r="9" spans="2:4" x14ac:dyDescent="0.25">
      <c r="C9" s="6">
        <v>2564.64</v>
      </c>
      <c r="D9" s="6">
        <v>2408.04</v>
      </c>
    </row>
    <row r="10" spans="2:4" x14ac:dyDescent="0.25">
      <c r="C10" s="6">
        <v>2522.2800000000002</v>
      </c>
      <c r="D10" s="6">
        <v>2513.7199999999998</v>
      </c>
    </row>
    <row r="11" spans="2:4" x14ac:dyDescent="0.25">
      <c r="C11" s="6">
        <v>2652.75</v>
      </c>
      <c r="D11" s="6">
        <v>2509.4699999999998</v>
      </c>
    </row>
    <row r="13" spans="2:4" x14ac:dyDescent="0.25">
      <c r="B13" t="s">
        <v>3</v>
      </c>
      <c r="C13" s="7">
        <f>AVERAGE(C6:C11)</f>
        <v>2609.5133333333333</v>
      </c>
      <c r="D13" s="7">
        <f>AVERAGE(D6:D11)</f>
        <v>2468.7833333333328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8"/>
  <sheetViews>
    <sheetView workbookViewId="0">
      <selection activeCell="F6" sqref="F6"/>
    </sheetView>
  </sheetViews>
  <sheetFormatPr baseColWidth="10" defaultRowHeight="15" x14ac:dyDescent="0.25"/>
  <cols>
    <col min="3" max="3" width="15.7109375" customWidth="1"/>
    <col min="4" max="4" width="18" customWidth="1"/>
  </cols>
  <sheetData>
    <row r="3" spans="3:4" x14ac:dyDescent="0.25">
      <c r="C3" s="29" t="s">
        <v>115</v>
      </c>
    </row>
    <row r="5" spans="3:4" ht="17.25" x14ac:dyDescent="0.25">
      <c r="C5" s="30" t="s">
        <v>41</v>
      </c>
      <c r="D5" s="30" t="s">
        <v>44</v>
      </c>
    </row>
    <row r="6" spans="3:4" x14ac:dyDescent="0.25">
      <c r="C6" s="6">
        <v>31.5</v>
      </c>
      <c r="D6" s="6">
        <v>24.3</v>
      </c>
    </row>
    <row r="7" spans="3:4" x14ac:dyDescent="0.25">
      <c r="C7" s="6">
        <v>31.2</v>
      </c>
      <c r="D7" s="6">
        <v>26.6</v>
      </c>
    </row>
    <row r="8" spans="3:4" x14ac:dyDescent="0.25">
      <c r="C8" s="6">
        <v>30</v>
      </c>
      <c r="D8" s="6">
        <v>27.5</v>
      </c>
    </row>
    <row r="9" spans="3:4" x14ac:dyDescent="0.25">
      <c r="C9" s="6">
        <v>27.4</v>
      </c>
      <c r="D9" s="6">
        <v>23.2</v>
      </c>
    </row>
    <row r="10" spans="3:4" x14ac:dyDescent="0.25">
      <c r="C10" s="6">
        <v>29.5</v>
      </c>
      <c r="D10" s="6">
        <v>27</v>
      </c>
    </row>
    <row r="11" spans="3:4" x14ac:dyDescent="0.25">
      <c r="C11" s="6">
        <v>28.8</v>
      </c>
      <c r="D11" s="6">
        <v>26</v>
      </c>
    </row>
    <row r="12" spans="3:4" x14ac:dyDescent="0.25">
      <c r="C12" s="6">
        <v>27.7</v>
      </c>
      <c r="D12" s="6">
        <v>28.1</v>
      </c>
    </row>
    <row r="13" spans="3:4" x14ac:dyDescent="0.25">
      <c r="C13" s="6">
        <v>29.8</v>
      </c>
      <c r="D13" s="6">
        <v>27.3</v>
      </c>
    </row>
    <row r="14" spans="3:4" x14ac:dyDescent="0.25">
      <c r="C14" s="6">
        <v>30.9</v>
      </c>
      <c r="D14" s="6">
        <v>29</v>
      </c>
    </row>
    <row r="15" spans="3:4" x14ac:dyDescent="0.25">
      <c r="C15" s="6">
        <v>30.3</v>
      </c>
      <c r="D15" s="6">
        <v>30.1</v>
      </c>
    </row>
    <row r="16" spans="3:4" x14ac:dyDescent="0.25">
      <c r="C16" s="6">
        <v>29.8</v>
      </c>
      <c r="D16" s="6">
        <v>31.7</v>
      </c>
    </row>
    <row r="17" spans="2:4" x14ac:dyDescent="0.25">
      <c r="C17" s="6">
        <v>29.8</v>
      </c>
      <c r="D17" s="6">
        <v>31.5</v>
      </c>
    </row>
    <row r="18" spans="2:4" x14ac:dyDescent="0.25">
      <c r="C18" s="6">
        <v>27.5</v>
      </c>
      <c r="D18" s="6">
        <v>31.4</v>
      </c>
    </row>
    <row r="19" spans="2:4" x14ac:dyDescent="0.25">
      <c r="C19" s="6">
        <v>28.6</v>
      </c>
      <c r="D19" s="6">
        <v>31.8</v>
      </c>
    </row>
    <row r="20" spans="2:4" x14ac:dyDescent="0.25">
      <c r="C20" s="6">
        <v>26.8</v>
      </c>
      <c r="D20" s="6">
        <v>30</v>
      </c>
    </row>
    <row r="21" spans="2:4" x14ac:dyDescent="0.25">
      <c r="C21" s="6">
        <v>28</v>
      </c>
      <c r="D21" s="6">
        <v>29.3</v>
      </c>
    </row>
    <row r="22" spans="2:4" x14ac:dyDescent="0.25">
      <c r="C22" s="6">
        <v>26.7</v>
      </c>
      <c r="D22" s="6">
        <v>28.6</v>
      </c>
    </row>
    <row r="23" spans="2:4" x14ac:dyDescent="0.25">
      <c r="C23" s="6">
        <v>29.6</v>
      </c>
      <c r="D23" s="6">
        <v>27.3</v>
      </c>
    </row>
    <row r="24" spans="2:4" x14ac:dyDescent="0.25">
      <c r="C24" s="6">
        <v>30.6</v>
      </c>
      <c r="D24" s="6">
        <v>27.5</v>
      </c>
    </row>
    <row r="25" spans="2:4" x14ac:dyDescent="0.25">
      <c r="C25" s="6">
        <v>29.7</v>
      </c>
      <c r="D25" s="6">
        <v>28.3</v>
      </c>
    </row>
    <row r="26" spans="2:4" x14ac:dyDescent="0.25">
      <c r="C26" s="6">
        <v>28.8</v>
      </c>
      <c r="D26" s="6">
        <v>26.6</v>
      </c>
    </row>
    <row r="28" spans="2:4" x14ac:dyDescent="0.25">
      <c r="B28" t="s">
        <v>3</v>
      </c>
      <c r="C28" s="7">
        <f>AVERAGE(C6:C26)</f>
        <v>29.190476190476197</v>
      </c>
      <c r="D28" s="7">
        <f>AVERAGE(D6:D26)</f>
        <v>28.242857142857144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4"/>
  <sheetViews>
    <sheetView workbookViewId="0">
      <selection activeCell="L21" sqref="L21:P21"/>
    </sheetView>
  </sheetViews>
  <sheetFormatPr baseColWidth="10" defaultRowHeight="15" x14ac:dyDescent="0.25"/>
  <cols>
    <col min="2" max="2" width="13.42578125" customWidth="1"/>
    <col min="11" max="11" width="13.5703125" customWidth="1"/>
    <col min="18" max="18" width="10.140625" customWidth="1"/>
    <col min="19" max="19" width="11.140625" customWidth="1"/>
  </cols>
  <sheetData>
    <row r="2" spans="2:19" x14ac:dyDescent="0.25">
      <c r="B2" s="1" t="s">
        <v>120</v>
      </c>
    </row>
    <row r="4" spans="2:19" ht="17.25" x14ac:dyDescent="0.25">
      <c r="C4" s="68" t="s">
        <v>41</v>
      </c>
      <c r="D4" s="68"/>
      <c r="E4" s="68"/>
      <c r="F4" s="68"/>
      <c r="G4" s="68"/>
      <c r="H4" s="68"/>
      <c r="I4" s="68"/>
      <c r="J4" s="10"/>
      <c r="K4" s="10"/>
      <c r="L4" s="68" t="s">
        <v>48</v>
      </c>
      <c r="M4" s="68"/>
      <c r="N4" s="68"/>
      <c r="O4" s="68"/>
      <c r="P4" s="68"/>
      <c r="Q4" s="68"/>
      <c r="R4" s="10"/>
      <c r="S4" s="10"/>
    </row>
    <row r="5" spans="2:19" x14ac:dyDescent="0.25">
      <c r="C5" s="67" t="s">
        <v>16</v>
      </c>
      <c r="D5" s="67"/>
      <c r="E5" s="67"/>
      <c r="F5" s="67"/>
      <c r="G5" s="67"/>
      <c r="H5" s="67"/>
      <c r="I5" s="67"/>
      <c r="J5" s="11"/>
      <c r="K5" s="11"/>
      <c r="L5" s="67" t="s">
        <v>16</v>
      </c>
      <c r="M5" s="67"/>
      <c r="N5" s="67"/>
      <c r="O5" s="67"/>
      <c r="P5" s="67"/>
      <c r="Q5" s="67"/>
      <c r="R5" s="11"/>
      <c r="S5" s="11"/>
    </row>
    <row r="6" spans="2:19" x14ac:dyDescent="0.25">
      <c r="B6" s="1" t="s">
        <v>19</v>
      </c>
      <c r="C6" s="30" t="s">
        <v>7</v>
      </c>
      <c r="D6" s="30" t="s">
        <v>8</v>
      </c>
      <c r="E6" s="30" t="s">
        <v>9</v>
      </c>
      <c r="F6" s="30" t="s">
        <v>10</v>
      </c>
      <c r="G6" s="30" t="s">
        <v>11</v>
      </c>
      <c r="H6" s="30" t="s">
        <v>12</v>
      </c>
      <c r="I6" s="30" t="s">
        <v>13</v>
      </c>
      <c r="J6" s="30"/>
      <c r="K6" s="1" t="s">
        <v>19</v>
      </c>
      <c r="L6" s="30" t="s">
        <v>7</v>
      </c>
      <c r="M6" s="30" t="s">
        <v>8</v>
      </c>
      <c r="N6" s="30" t="s">
        <v>9</v>
      </c>
      <c r="O6" s="30" t="s">
        <v>10</v>
      </c>
      <c r="P6" s="30" t="s">
        <v>11</v>
      </c>
      <c r="Q6" s="30" t="s">
        <v>12</v>
      </c>
      <c r="R6" s="30"/>
      <c r="S6" s="30"/>
    </row>
    <row r="7" spans="2:19" x14ac:dyDescent="0.25">
      <c r="B7" s="3">
        <v>1</v>
      </c>
      <c r="C7" s="3">
        <v>64.849999999999994</v>
      </c>
      <c r="D7" s="3">
        <v>48.55</v>
      </c>
      <c r="E7" s="3">
        <v>67.53</v>
      </c>
      <c r="F7" s="3">
        <v>59.89</v>
      </c>
      <c r="G7" s="3">
        <v>60.633200000000002</v>
      </c>
      <c r="H7" s="3">
        <v>61.460149999999999</v>
      </c>
      <c r="I7" s="3">
        <v>60.22775</v>
      </c>
      <c r="J7" s="3"/>
      <c r="K7" s="3">
        <v>1</v>
      </c>
      <c r="L7" s="3">
        <v>69.503550000000004</v>
      </c>
      <c r="M7" s="3">
        <v>42.941049999999997</v>
      </c>
      <c r="N7" s="3">
        <v>45.551850000000002</v>
      </c>
      <c r="O7" s="3">
        <v>75.081999999999994</v>
      </c>
      <c r="P7" s="3">
        <v>54.243899999999996</v>
      </c>
      <c r="Q7" s="3">
        <v>58.411499999999997</v>
      </c>
      <c r="R7" s="3"/>
      <c r="S7" s="3"/>
    </row>
    <row r="8" spans="2:19" x14ac:dyDescent="0.25">
      <c r="B8" s="3">
        <v>5</v>
      </c>
      <c r="C8" s="3">
        <v>65.34</v>
      </c>
      <c r="D8" s="3">
        <v>49.54</v>
      </c>
      <c r="E8" s="3">
        <v>67.430000000000007</v>
      </c>
      <c r="F8" s="3">
        <v>61.25</v>
      </c>
      <c r="G8" s="3">
        <v>61.979149999999997</v>
      </c>
      <c r="H8" s="3">
        <v>61.784500000000001</v>
      </c>
      <c r="I8" s="3">
        <v>60.519649999999999</v>
      </c>
      <c r="J8" s="3"/>
      <c r="K8" s="3">
        <v>5</v>
      </c>
      <c r="L8" s="3">
        <v>70.022450000000006</v>
      </c>
      <c r="M8" s="3">
        <v>44.530250000000002</v>
      </c>
      <c r="N8" s="3">
        <v>47.092449999999999</v>
      </c>
      <c r="O8" s="3">
        <v>76.152299999999997</v>
      </c>
      <c r="P8" s="3">
        <v>54.503349999999998</v>
      </c>
      <c r="Q8" s="3">
        <v>58.65475</v>
      </c>
      <c r="R8" s="3"/>
      <c r="S8" s="3"/>
    </row>
    <row r="9" spans="2:19" x14ac:dyDescent="0.25">
      <c r="B9" s="3">
        <v>10</v>
      </c>
      <c r="C9" s="3">
        <v>69.8</v>
      </c>
      <c r="D9" s="3">
        <v>51.91</v>
      </c>
      <c r="E9" s="3">
        <v>69.489999999999995</v>
      </c>
      <c r="F9" s="3">
        <v>65.84</v>
      </c>
      <c r="G9" s="3">
        <v>62.741300000000003</v>
      </c>
      <c r="H9" s="3">
        <v>62.384549999999997</v>
      </c>
      <c r="I9" s="3">
        <v>63.114249999999998</v>
      </c>
      <c r="J9" s="3"/>
      <c r="K9" s="3">
        <v>10</v>
      </c>
      <c r="L9" s="3">
        <v>70.817049999999995</v>
      </c>
      <c r="M9" s="3">
        <v>47.141100000000002</v>
      </c>
      <c r="N9" s="3">
        <v>50.919550000000001</v>
      </c>
      <c r="O9" s="3">
        <v>77.044150000000002</v>
      </c>
      <c r="P9" s="3">
        <v>54.665500000000002</v>
      </c>
      <c r="Q9" s="3">
        <v>59.54665</v>
      </c>
      <c r="R9" s="3"/>
      <c r="S9" s="3"/>
    </row>
    <row r="10" spans="2:19" x14ac:dyDescent="0.25">
      <c r="B10" s="3">
        <v>20</v>
      </c>
      <c r="C10" s="3">
        <v>98.5</v>
      </c>
      <c r="D10" s="3">
        <v>66.34</v>
      </c>
      <c r="E10" s="3">
        <v>93.96</v>
      </c>
      <c r="F10" s="3">
        <v>101.5</v>
      </c>
      <c r="G10" s="3">
        <v>70.833250000000007</v>
      </c>
      <c r="H10" s="3">
        <v>71.0441</v>
      </c>
      <c r="I10" s="3">
        <v>83.303700000000006</v>
      </c>
      <c r="J10" s="3"/>
      <c r="K10" s="3">
        <v>20</v>
      </c>
      <c r="L10" s="3">
        <v>83.806399999999996</v>
      </c>
      <c r="M10" s="3">
        <v>73.849549999999994</v>
      </c>
      <c r="N10" s="3">
        <v>73.687349999999995</v>
      </c>
      <c r="O10" s="3">
        <v>99.730950000000007</v>
      </c>
      <c r="P10" s="3">
        <v>67.573750000000004</v>
      </c>
      <c r="Q10" s="3">
        <v>75.049549999999996</v>
      </c>
      <c r="R10" s="3"/>
      <c r="S10" s="3"/>
    </row>
    <row r="11" spans="2:19" x14ac:dyDescent="0.25">
      <c r="B11" s="3">
        <v>40</v>
      </c>
      <c r="C11" s="3">
        <v>178.64</v>
      </c>
      <c r="D11" s="3">
        <v>156.94</v>
      </c>
      <c r="E11" s="3">
        <v>179.42</v>
      </c>
      <c r="F11" s="3">
        <v>177.96</v>
      </c>
      <c r="G11" s="3">
        <v>170.75909999999999</v>
      </c>
      <c r="H11" s="3">
        <v>164.96979999999999</v>
      </c>
      <c r="I11" s="3">
        <v>168.29419999999999</v>
      </c>
      <c r="J11" s="3"/>
      <c r="K11" s="3">
        <v>40</v>
      </c>
      <c r="L11" s="3">
        <v>162.7157</v>
      </c>
      <c r="M11" s="3">
        <v>181.8837</v>
      </c>
      <c r="N11" s="3">
        <v>157.55889999999999</v>
      </c>
      <c r="O11" s="3">
        <v>199.05690000000001</v>
      </c>
      <c r="P11" s="3">
        <v>144.16399999999999</v>
      </c>
      <c r="Q11" s="3">
        <v>146.46680000000001</v>
      </c>
      <c r="R11" s="3"/>
      <c r="S11" s="3"/>
    </row>
    <row r="12" spans="2:19" x14ac:dyDescent="0.25">
      <c r="B12" s="3">
        <v>60</v>
      </c>
      <c r="C12" s="3">
        <v>221.97</v>
      </c>
      <c r="D12" s="3">
        <v>189.47</v>
      </c>
      <c r="E12" s="3">
        <v>215.91</v>
      </c>
      <c r="F12" s="3">
        <v>184.95</v>
      </c>
      <c r="G12" s="3">
        <v>218.24100000000001</v>
      </c>
      <c r="H12" s="3">
        <v>223.96549999999999</v>
      </c>
      <c r="I12" s="3">
        <v>211.38149999999999</v>
      </c>
      <c r="J12" s="3"/>
      <c r="K12" s="3">
        <v>60</v>
      </c>
      <c r="L12" s="3">
        <v>210.1165</v>
      </c>
      <c r="M12" s="3">
        <v>221.87360000000001</v>
      </c>
      <c r="N12" s="3">
        <v>209.6463</v>
      </c>
      <c r="O12" s="3">
        <v>241.56049999999999</v>
      </c>
      <c r="P12" s="3">
        <v>191.56479999999999</v>
      </c>
      <c r="Q12" s="3">
        <v>189.08369999999999</v>
      </c>
      <c r="R12" s="3"/>
      <c r="S12" s="3"/>
    </row>
    <row r="13" spans="2:19" x14ac:dyDescent="0.25">
      <c r="B13" s="3">
        <v>80</v>
      </c>
      <c r="C13" s="3">
        <v>250.3</v>
      </c>
      <c r="D13" s="3">
        <v>195.21</v>
      </c>
      <c r="E13" s="3">
        <v>208.82</v>
      </c>
      <c r="F13" s="3">
        <v>189.98</v>
      </c>
      <c r="G13" s="3">
        <v>246.1174</v>
      </c>
      <c r="H13" s="3">
        <v>237.81440000000001</v>
      </c>
      <c r="I13" s="3">
        <v>228.74940000000001</v>
      </c>
      <c r="J13" s="3"/>
      <c r="K13" s="3">
        <v>80</v>
      </c>
      <c r="L13" s="3">
        <v>230.09540000000001</v>
      </c>
      <c r="M13" s="3">
        <v>234.6523</v>
      </c>
      <c r="N13" s="3">
        <v>235.09010000000001</v>
      </c>
      <c r="O13" s="3">
        <v>257.6798</v>
      </c>
      <c r="P13" s="3">
        <v>205.08940000000001</v>
      </c>
      <c r="Q13" s="3">
        <v>200.66220000000001</v>
      </c>
      <c r="R13" s="3"/>
      <c r="S13" s="3"/>
    </row>
    <row r="14" spans="2:19" x14ac:dyDescent="0.25">
      <c r="B14" s="3">
        <v>100</v>
      </c>
      <c r="C14" s="3">
        <v>266.89</v>
      </c>
      <c r="D14" s="3">
        <v>192.78</v>
      </c>
      <c r="E14" s="3">
        <v>204.2</v>
      </c>
      <c r="F14" s="3">
        <v>182.65</v>
      </c>
      <c r="G14" s="3">
        <v>251.82550000000001</v>
      </c>
      <c r="H14" s="3">
        <v>243.84700000000001</v>
      </c>
      <c r="I14" s="3">
        <v>226.0574</v>
      </c>
      <c r="J14" s="3"/>
      <c r="K14" s="3">
        <v>100</v>
      </c>
      <c r="L14" s="3">
        <v>233.61429999999999</v>
      </c>
      <c r="M14" s="3">
        <v>234.53880000000001</v>
      </c>
      <c r="N14" s="3">
        <v>243.4254</v>
      </c>
      <c r="O14" s="3">
        <v>260.03120000000001</v>
      </c>
      <c r="P14" s="3">
        <v>205.80289999999999</v>
      </c>
      <c r="Q14" s="3">
        <v>214.43010000000001</v>
      </c>
      <c r="R14" s="3"/>
      <c r="S14" s="3"/>
    </row>
    <row r="15" spans="2:19" x14ac:dyDescent="0.25">
      <c r="B15" s="3">
        <v>150</v>
      </c>
      <c r="C15" s="3">
        <v>272</v>
      </c>
      <c r="D15" s="3">
        <v>182.76</v>
      </c>
      <c r="E15" s="3">
        <v>192.29</v>
      </c>
      <c r="F15" s="3">
        <v>170.03</v>
      </c>
      <c r="G15" s="3">
        <v>248.8741</v>
      </c>
      <c r="H15" s="3">
        <v>248.8579</v>
      </c>
      <c r="I15" s="3">
        <v>210.92740000000001</v>
      </c>
      <c r="J15" s="3"/>
      <c r="K15" s="3">
        <v>150</v>
      </c>
      <c r="L15" s="3">
        <v>231.2791</v>
      </c>
      <c r="M15" s="3">
        <v>227.2413</v>
      </c>
      <c r="N15" s="3">
        <v>236.72800000000001</v>
      </c>
      <c r="O15" s="3">
        <v>244.54429999999999</v>
      </c>
      <c r="P15" s="3">
        <v>202.9812</v>
      </c>
      <c r="Q15" s="3">
        <v>212.8246</v>
      </c>
      <c r="R15" s="3"/>
      <c r="S15" s="3"/>
    </row>
    <row r="16" spans="2:19" x14ac:dyDescent="0.25">
      <c r="B16" s="3">
        <v>200</v>
      </c>
      <c r="C16" s="3">
        <v>252.56</v>
      </c>
      <c r="D16" s="3">
        <v>170.53</v>
      </c>
      <c r="E16" s="3">
        <v>160.02000000000001</v>
      </c>
      <c r="F16" s="3">
        <v>148.97999999999999</v>
      </c>
      <c r="G16" s="3">
        <v>230.1277</v>
      </c>
      <c r="H16" s="3">
        <v>233.90620000000001</v>
      </c>
      <c r="I16" s="3">
        <v>198.3595</v>
      </c>
      <c r="J16" s="3"/>
      <c r="K16" s="3">
        <v>200</v>
      </c>
      <c r="L16" s="3">
        <v>206.95429999999999</v>
      </c>
      <c r="M16" s="3">
        <v>220.12219999999999</v>
      </c>
      <c r="N16" s="3">
        <v>228.74940000000001</v>
      </c>
      <c r="O16" s="3">
        <v>228.5061</v>
      </c>
      <c r="P16" s="3">
        <v>191.14320000000001</v>
      </c>
      <c r="Q16" s="3">
        <v>193.3</v>
      </c>
      <c r="R16" s="3"/>
      <c r="S16" s="3"/>
    </row>
    <row r="17" spans="2:22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22" x14ac:dyDescent="0.25">
      <c r="B18" s="1" t="s">
        <v>121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20" spans="2:22" ht="17.25" x14ac:dyDescent="0.25">
      <c r="C20" s="68" t="s">
        <v>41</v>
      </c>
      <c r="D20" s="68"/>
      <c r="E20" s="68"/>
      <c r="F20" s="68"/>
      <c r="G20" s="68"/>
      <c r="H20" s="68"/>
      <c r="I20" s="68"/>
      <c r="J20" s="10"/>
      <c r="K20" s="10"/>
      <c r="L20" s="68" t="s">
        <v>48</v>
      </c>
      <c r="M20" s="68"/>
      <c r="N20" s="68"/>
      <c r="O20" s="68"/>
      <c r="P20" s="68"/>
    </row>
    <row r="21" spans="2:22" x14ac:dyDescent="0.25">
      <c r="C21" s="67" t="s">
        <v>16</v>
      </c>
      <c r="D21" s="67"/>
      <c r="E21" s="67"/>
      <c r="F21" s="67"/>
      <c r="G21" s="67"/>
      <c r="H21" s="67"/>
      <c r="I21" s="67"/>
      <c r="J21" s="11"/>
      <c r="K21" s="11"/>
      <c r="L21" s="67" t="s">
        <v>16</v>
      </c>
      <c r="M21" s="67"/>
      <c r="N21" s="67"/>
      <c r="O21" s="67"/>
      <c r="P21" s="67"/>
    </row>
    <row r="22" spans="2:22" x14ac:dyDescent="0.25">
      <c r="B22" s="1" t="s">
        <v>19</v>
      </c>
      <c r="C22" s="30" t="s">
        <v>7</v>
      </c>
      <c r="D22" s="30" t="s">
        <v>8</v>
      </c>
      <c r="E22" s="30" t="s">
        <v>9</v>
      </c>
      <c r="F22" s="30" t="s">
        <v>10</v>
      </c>
      <c r="G22" s="30" t="s">
        <v>11</v>
      </c>
      <c r="H22" s="30" t="s">
        <v>12</v>
      </c>
      <c r="I22" s="30" t="s">
        <v>13</v>
      </c>
      <c r="J22" s="30"/>
      <c r="K22" s="1" t="s">
        <v>19</v>
      </c>
      <c r="L22" s="30" t="s">
        <v>7</v>
      </c>
      <c r="M22" s="30" t="s">
        <v>8</v>
      </c>
      <c r="N22" s="30" t="s">
        <v>9</v>
      </c>
      <c r="O22" s="30" t="s">
        <v>10</v>
      </c>
      <c r="P22" s="30" t="s">
        <v>11</v>
      </c>
      <c r="Q22" s="19"/>
      <c r="R22" s="31"/>
      <c r="S22" s="31"/>
      <c r="T22" s="19"/>
      <c r="U22" s="19"/>
      <c r="V22" s="19"/>
    </row>
    <row r="23" spans="2:22" x14ac:dyDescent="0.25">
      <c r="B23" s="3">
        <v>1</v>
      </c>
      <c r="C23" s="3">
        <v>22.99</v>
      </c>
      <c r="D23" s="3">
        <v>24.58</v>
      </c>
      <c r="E23" s="3">
        <v>24.44</v>
      </c>
      <c r="F23" s="3">
        <v>23.238099999999999</v>
      </c>
      <c r="G23" s="3">
        <v>17.384</v>
      </c>
      <c r="H23" s="3">
        <v>28.686800000000002</v>
      </c>
      <c r="I23" s="3">
        <v>25.91</v>
      </c>
      <c r="J23" s="3"/>
      <c r="K23" s="3">
        <v>1</v>
      </c>
      <c r="L23" s="3">
        <v>38.270000000000003</v>
      </c>
      <c r="M23" s="3">
        <v>24.56785</v>
      </c>
      <c r="N23" s="3">
        <v>32.886899999999997</v>
      </c>
      <c r="O23" s="3">
        <v>33.762549999999997</v>
      </c>
      <c r="P23" s="3">
        <v>29.724699999999999</v>
      </c>
      <c r="R23" s="28"/>
      <c r="S23" s="28"/>
      <c r="T23" s="19"/>
      <c r="U23" s="19"/>
      <c r="V23" s="19"/>
    </row>
    <row r="24" spans="2:22" x14ac:dyDescent="0.25">
      <c r="B24" s="3">
        <v>5</v>
      </c>
      <c r="C24" s="3">
        <v>30.41</v>
      </c>
      <c r="D24" s="3">
        <v>34.049999999999997</v>
      </c>
      <c r="E24" s="3">
        <v>35.659999999999997</v>
      </c>
      <c r="F24" s="3">
        <v>28.865200000000002</v>
      </c>
      <c r="G24" s="3">
        <v>20.31915</v>
      </c>
      <c r="H24" s="3">
        <v>39.97345</v>
      </c>
      <c r="I24" s="3">
        <v>34.130000000000003</v>
      </c>
      <c r="J24" s="3"/>
      <c r="K24" s="3">
        <v>5</v>
      </c>
      <c r="L24" s="3">
        <v>56.24</v>
      </c>
      <c r="M24" s="3">
        <v>33.584150000000001</v>
      </c>
      <c r="N24" s="3">
        <v>43.330249999999999</v>
      </c>
      <c r="O24" s="3">
        <v>42.292400000000001</v>
      </c>
      <c r="P24" s="3">
        <v>38.578850000000003</v>
      </c>
      <c r="R24" s="28"/>
      <c r="S24" s="28"/>
      <c r="T24" s="19"/>
      <c r="U24" s="19"/>
      <c r="V24" s="19"/>
    </row>
    <row r="25" spans="2:22" x14ac:dyDescent="0.25">
      <c r="B25" s="3">
        <v>10</v>
      </c>
      <c r="C25" s="3">
        <v>62.55</v>
      </c>
      <c r="D25" s="3">
        <v>65.040000000000006</v>
      </c>
      <c r="E25" s="3">
        <v>69.8</v>
      </c>
      <c r="F25" s="3">
        <v>55.314149999999998</v>
      </c>
      <c r="G25" s="3">
        <v>35.351799999999997</v>
      </c>
      <c r="H25" s="3">
        <v>71.708950000000002</v>
      </c>
      <c r="I25" s="3">
        <v>60.74</v>
      </c>
      <c r="J25" s="3"/>
      <c r="K25" s="3">
        <v>10</v>
      </c>
      <c r="L25" s="3">
        <v>106.15</v>
      </c>
      <c r="M25" s="3">
        <v>66.098100000000002</v>
      </c>
      <c r="N25" s="3">
        <v>78.909099999999995</v>
      </c>
      <c r="O25" s="3">
        <v>89.514600000000002</v>
      </c>
      <c r="P25" s="3">
        <v>72.017049999999998</v>
      </c>
      <c r="R25" s="28"/>
      <c r="S25" s="28"/>
      <c r="T25" s="19"/>
      <c r="U25" s="19"/>
      <c r="V25" s="19"/>
    </row>
    <row r="26" spans="2:22" x14ac:dyDescent="0.25">
      <c r="B26" s="3">
        <v>20</v>
      </c>
      <c r="C26" s="3">
        <v>111.29</v>
      </c>
      <c r="D26" s="3">
        <v>106.38</v>
      </c>
      <c r="E26" s="3">
        <v>112.12</v>
      </c>
      <c r="F26" s="3">
        <v>92.303849999999997</v>
      </c>
      <c r="G26" s="3">
        <v>66.973799999999997</v>
      </c>
      <c r="H26" s="3">
        <v>108.423</v>
      </c>
      <c r="I26" s="3">
        <v>100.1</v>
      </c>
      <c r="J26" s="3"/>
      <c r="K26" s="3">
        <v>20</v>
      </c>
      <c r="L26" s="3">
        <v>146.6</v>
      </c>
      <c r="M26" s="3">
        <v>110.67700000000001</v>
      </c>
      <c r="N26" s="3">
        <v>121.2664</v>
      </c>
      <c r="O26" s="3">
        <v>143.09379999999999</v>
      </c>
      <c r="P26" s="3">
        <v>109.6554</v>
      </c>
      <c r="R26" s="28"/>
      <c r="S26" s="28"/>
      <c r="T26" s="19"/>
      <c r="U26" s="19"/>
      <c r="V26" s="19"/>
    </row>
    <row r="27" spans="2:22" x14ac:dyDescent="0.25">
      <c r="B27" s="3">
        <v>40</v>
      </c>
      <c r="C27" s="3">
        <v>161.18</v>
      </c>
      <c r="D27" s="3">
        <v>154.35</v>
      </c>
      <c r="E27" s="3">
        <v>152.55000000000001</v>
      </c>
      <c r="F27" s="3">
        <v>129.97470000000001</v>
      </c>
      <c r="G27" s="3">
        <v>106.9311</v>
      </c>
      <c r="H27" s="3">
        <v>153.27770000000001</v>
      </c>
      <c r="I27" s="3">
        <v>140.58000000000001</v>
      </c>
      <c r="J27" s="3"/>
      <c r="K27" s="3">
        <v>40</v>
      </c>
      <c r="L27" s="3">
        <v>186.15</v>
      </c>
      <c r="M27" s="3">
        <v>161.36969999999999</v>
      </c>
      <c r="N27" s="3">
        <v>159.0994</v>
      </c>
      <c r="O27" s="3">
        <v>182.90520000000001</v>
      </c>
      <c r="P27" s="3">
        <v>151.02369999999999</v>
      </c>
      <c r="R27" s="28"/>
      <c r="S27" s="19"/>
      <c r="T27" s="19"/>
      <c r="U27" s="19"/>
      <c r="V27" s="19"/>
    </row>
    <row r="28" spans="2:22" x14ac:dyDescent="0.25">
      <c r="B28" s="3">
        <v>60</v>
      </c>
      <c r="C28" s="3">
        <v>186.99</v>
      </c>
      <c r="D28" s="3">
        <v>176.13</v>
      </c>
      <c r="E28" s="3">
        <v>182.55</v>
      </c>
      <c r="F28" s="3">
        <v>148.202</v>
      </c>
      <c r="G28" s="3">
        <v>136.94759999999999</v>
      </c>
      <c r="H28" s="3">
        <v>166.2671</v>
      </c>
      <c r="I28" s="3">
        <v>158.02000000000001</v>
      </c>
      <c r="J28" s="3"/>
      <c r="K28" s="3">
        <v>60</v>
      </c>
      <c r="L28" s="3">
        <v>201.04</v>
      </c>
      <c r="M28" s="3">
        <v>189.0027</v>
      </c>
      <c r="N28" s="3">
        <v>163.55889999999999</v>
      </c>
      <c r="O28" s="3">
        <v>200.69470000000001</v>
      </c>
      <c r="P28" s="3">
        <v>179.4511</v>
      </c>
      <c r="R28" s="28"/>
      <c r="S28" s="19"/>
      <c r="T28" s="19"/>
      <c r="U28" s="19"/>
      <c r="V28" s="19"/>
    </row>
    <row r="29" spans="2:22" x14ac:dyDescent="0.25">
      <c r="B29" s="3">
        <v>80</v>
      </c>
      <c r="C29" s="3">
        <v>198.36</v>
      </c>
      <c r="D29" s="3">
        <v>182.31</v>
      </c>
      <c r="E29" s="3">
        <v>182.68</v>
      </c>
      <c r="F29" s="3">
        <v>162.44</v>
      </c>
      <c r="G29" s="3">
        <v>153.1155</v>
      </c>
      <c r="H29" s="3">
        <v>172.62389999999999</v>
      </c>
      <c r="I29" s="3">
        <v>162.09</v>
      </c>
      <c r="J29" s="3"/>
      <c r="K29" s="3">
        <v>80</v>
      </c>
      <c r="L29" s="3">
        <v>203.27</v>
      </c>
      <c r="M29" s="3">
        <v>199.9812</v>
      </c>
      <c r="N29" s="3">
        <v>185.62950000000001</v>
      </c>
      <c r="O29" s="3">
        <v>207.01920000000001</v>
      </c>
      <c r="P29" s="3">
        <v>190.9973</v>
      </c>
      <c r="R29" s="19"/>
      <c r="S29" s="19"/>
      <c r="T29" s="19"/>
      <c r="U29" s="19"/>
      <c r="V29" s="19"/>
    </row>
    <row r="30" spans="2:22" x14ac:dyDescent="0.25">
      <c r="B30" s="3">
        <v>100</v>
      </c>
      <c r="C30" s="3">
        <v>201.8</v>
      </c>
      <c r="D30" s="3">
        <v>182.32</v>
      </c>
      <c r="E30" s="3">
        <v>179.06</v>
      </c>
      <c r="F30" s="3">
        <v>164.5806</v>
      </c>
      <c r="G30" s="3">
        <v>160.29939999999999</v>
      </c>
      <c r="H30" s="3">
        <v>172.88339999999999</v>
      </c>
      <c r="I30" s="3">
        <v>153.58000000000001</v>
      </c>
      <c r="J30" s="3"/>
      <c r="K30" s="3">
        <v>100</v>
      </c>
      <c r="L30" s="3">
        <v>199.28</v>
      </c>
      <c r="M30" s="3">
        <v>202.60830000000001</v>
      </c>
      <c r="N30" s="3">
        <v>190.47829999999999</v>
      </c>
      <c r="O30" s="3">
        <v>205.12190000000001</v>
      </c>
      <c r="P30" s="3">
        <v>193.1865</v>
      </c>
      <c r="R30" s="40"/>
      <c r="S30" s="40"/>
      <c r="T30" s="19"/>
      <c r="U30" s="19"/>
      <c r="V30" s="19"/>
    </row>
    <row r="31" spans="2:22" x14ac:dyDescent="0.25">
      <c r="B31" s="3">
        <v>150</v>
      </c>
      <c r="C31" s="3">
        <v>193.79</v>
      </c>
      <c r="D31" s="3">
        <v>177.59</v>
      </c>
      <c r="E31" s="3">
        <v>173.92</v>
      </c>
      <c r="F31" s="3">
        <v>154.93170000000001</v>
      </c>
      <c r="G31" s="3">
        <v>152.3047</v>
      </c>
      <c r="H31" s="3">
        <v>152.43440000000001</v>
      </c>
      <c r="I31" s="3">
        <v>146.32</v>
      </c>
      <c r="J31" s="3"/>
      <c r="K31" s="3">
        <v>150</v>
      </c>
      <c r="L31" s="3">
        <v>179.39</v>
      </c>
      <c r="M31" s="3">
        <v>191.98650000000001</v>
      </c>
      <c r="N31" s="3">
        <v>169.2834</v>
      </c>
      <c r="O31" s="3">
        <v>188.80799999999999</v>
      </c>
      <c r="P31" s="3">
        <v>186.76480000000001</v>
      </c>
      <c r="R31" s="19"/>
      <c r="S31" s="19"/>
      <c r="T31" s="19"/>
      <c r="U31" s="19"/>
      <c r="V31" s="19"/>
    </row>
    <row r="32" spans="2:22" x14ac:dyDescent="0.25">
      <c r="B32" s="3">
        <v>200</v>
      </c>
      <c r="C32" s="3">
        <v>191.81</v>
      </c>
      <c r="D32" s="3">
        <v>177.26</v>
      </c>
      <c r="E32" s="3">
        <v>174.54</v>
      </c>
      <c r="F32" s="3">
        <v>151.51009999999999</v>
      </c>
      <c r="G32" s="3">
        <v>136.46119999999999</v>
      </c>
      <c r="H32" s="3">
        <v>155.19130000000001</v>
      </c>
      <c r="I32" s="3">
        <v>144.63</v>
      </c>
      <c r="J32" s="3"/>
      <c r="K32" s="3">
        <v>200</v>
      </c>
      <c r="L32" s="3">
        <v>167.45</v>
      </c>
      <c r="M32" s="3">
        <v>189.8459</v>
      </c>
      <c r="N32" s="3">
        <v>163.2346</v>
      </c>
      <c r="O32" s="3">
        <v>180.13220000000001</v>
      </c>
      <c r="P32" s="3">
        <v>179.25649999999999</v>
      </c>
      <c r="R32" s="19"/>
      <c r="S32" s="19"/>
      <c r="T32" s="19"/>
      <c r="U32" s="19"/>
      <c r="V32" s="19"/>
    </row>
    <row r="33" spans="12:17" x14ac:dyDescent="0.25">
      <c r="L33" s="3"/>
      <c r="M33" s="3"/>
      <c r="N33" s="3"/>
      <c r="O33" s="3"/>
      <c r="P33" s="3"/>
      <c r="Q33" s="3"/>
    </row>
    <row r="34" spans="12:17" x14ac:dyDescent="0.25">
      <c r="L34" s="3"/>
      <c r="M34" s="3"/>
      <c r="N34" s="3"/>
      <c r="O34" s="3"/>
      <c r="P34" s="3"/>
      <c r="Q34" s="3"/>
    </row>
  </sheetData>
  <mergeCells count="8">
    <mergeCell ref="C21:I21"/>
    <mergeCell ref="L20:P20"/>
    <mergeCell ref="L21:P21"/>
    <mergeCell ref="C4:I4"/>
    <mergeCell ref="C5:I5"/>
    <mergeCell ref="L4:Q4"/>
    <mergeCell ref="L5:Q5"/>
    <mergeCell ref="C20:I20"/>
  </mergeCells>
  <pageMargins left="0.7" right="0.7" top="0.75" bottom="0.75" header="0.3" footer="0.3"/>
  <pageSetup paperSize="9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2"/>
  <sheetViews>
    <sheetView workbookViewId="0">
      <selection activeCell="B12" sqref="B12"/>
    </sheetView>
  </sheetViews>
  <sheetFormatPr baseColWidth="10" defaultRowHeight="15" x14ac:dyDescent="0.25"/>
  <sheetData>
    <row r="3" spans="2:11" x14ac:dyDescent="0.25">
      <c r="C3" s="1" t="s">
        <v>113</v>
      </c>
      <c r="G3" s="1" t="s">
        <v>114</v>
      </c>
      <c r="K3" t="s">
        <v>6</v>
      </c>
    </row>
    <row r="5" spans="2:11" ht="17.25" x14ac:dyDescent="0.25">
      <c r="C5" s="30" t="s">
        <v>136</v>
      </c>
      <c r="D5" s="30" t="s">
        <v>137</v>
      </c>
      <c r="G5" s="30" t="s">
        <v>136</v>
      </c>
      <c r="H5" s="30" t="s">
        <v>137</v>
      </c>
    </row>
    <row r="6" spans="2:11" x14ac:dyDescent="0.25">
      <c r="C6" s="3">
        <v>1.2219</v>
      </c>
      <c r="D6" s="3">
        <v>1.3127</v>
      </c>
      <c r="G6" s="3">
        <v>1.1474</v>
      </c>
      <c r="H6" s="3">
        <v>1.0854999999999999</v>
      </c>
    </row>
    <row r="7" spans="2:11" x14ac:dyDescent="0.25">
      <c r="C7" s="3">
        <v>0.75049999999999994</v>
      </c>
      <c r="D7" s="3">
        <v>1.1721999999999999</v>
      </c>
      <c r="G7" s="3">
        <v>0.69340000000000002</v>
      </c>
      <c r="H7" s="3">
        <v>1.0780000000000001</v>
      </c>
    </row>
    <row r="8" spans="2:11" x14ac:dyDescent="0.25">
      <c r="C8" s="3">
        <v>1.0299</v>
      </c>
      <c r="D8" s="3">
        <v>0.84630000000000005</v>
      </c>
      <c r="G8" s="3">
        <v>1.2526999999999999</v>
      </c>
      <c r="H8" s="3">
        <v>0.86750000000000005</v>
      </c>
    </row>
    <row r="9" spans="2:11" x14ac:dyDescent="0.25">
      <c r="C9" s="3">
        <v>1.0589</v>
      </c>
      <c r="D9" s="3">
        <v>1.0443</v>
      </c>
      <c r="G9" s="3">
        <v>1.0035000000000001</v>
      </c>
      <c r="H9" s="3">
        <v>1.0533999999999999</v>
      </c>
    </row>
    <row r="10" spans="2:11" x14ac:dyDescent="0.25">
      <c r="C10" s="3"/>
      <c r="D10" s="3"/>
      <c r="G10" s="3"/>
      <c r="H10" s="3"/>
    </row>
    <row r="11" spans="2:11" x14ac:dyDescent="0.25">
      <c r="C11" s="3"/>
      <c r="G11" s="3"/>
      <c r="H11" s="3"/>
    </row>
    <row r="12" spans="2:11" x14ac:dyDescent="0.25">
      <c r="B12" t="s">
        <v>3</v>
      </c>
      <c r="C12" s="39">
        <f>AVERAGE(C6:C11)</f>
        <v>1.0152999999999999</v>
      </c>
      <c r="D12" s="39">
        <f>AVERAGE(D6:D11)</f>
        <v>1.0938749999999999</v>
      </c>
      <c r="G12" s="39">
        <f>AVERAGE(G6:G9)</f>
        <v>1.0242499999999999</v>
      </c>
      <c r="H12" s="39">
        <f>AVERAGE(H6:H9)</f>
        <v>1.0211000000000001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E5" workbookViewId="0">
      <selection activeCell="L13" sqref="L13:N13"/>
    </sheetView>
  </sheetViews>
  <sheetFormatPr baseColWidth="10" defaultRowHeight="15" x14ac:dyDescent="0.25"/>
  <cols>
    <col min="3" max="3" width="17.140625" customWidth="1"/>
    <col min="4" max="4" width="16" customWidth="1"/>
    <col min="5" max="5" width="16.140625" customWidth="1"/>
    <col min="6" max="6" width="15.140625" customWidth="1"/>
    <col min="7" max="8" width="16.42578125" customWidth="1"/>
    <col min="11" max="11" width="15" customWidth="1"/>
    <col min="12" max="12" width="15.28515625" customWidth="1"/>
    <col min="13" max="13" width="15.42578125" customWidth="1"/>
    <col min="14" max="14" width="14.42578125" customWidth="1"/>
  </cols>
  <sheetData>
    <row r="2" spans="1:14" x14ac:dyDescent="0.25">
      <c r="C2" s="1" t="s">
        <v>138</v>
      </c>
      <c r="K2" s="1" t="s">
        <v>144</v>
      </c>
    </row>
    <row r="3" spans="1:14" x14ac:dyDescent="0.25">
      <c r="C3" s="1"/>
      <c r="G3" s="1"/>
    </row>
    <row r="5" spans="1:14" x14ac:dyDescent="0.25">
      <c r="A5" t="s">
        <v>142</v>
      </c>
      <c r="C5" s="69" t="s">
        <v>139</v>
      </c>
      <c r="D5" s="69"/>
      <c r="E5" s="69" t="s">
        <v>140</v>
      </c>
      <c r="F5" s="69"/>
      <c r="G5" s="69" t="s">
        <v>141</v>
      </c>
      <c r="H5" s="69"/>
      <c r="K5" s="69" t="s">
        <v>140</v>
      </c>
      <c r="L5" s="69"/>
      <c r="M5" s="69" t="s">
        <v>141</v>
      </c>
      <c r="N5" s="69"/>
    </row>
    <row r="6" spans="1:14" ht="17.25" x14ac:dyDescent="0.25">
      <c r="C6" s="30" t="s">
        <v>14</v>
      </c>
      <c r="D6" s="30" t="s">
        <v>22</v>
      </c>
      <c r="E6" s="30" t="s">
        <v>14</v>
      </c>
      <c r="F6" s="30" t="s">
        <v>22</v>
      </c>
      <c r="G6" s="30" t="s">
        <v>14</v>
      </c>
      <c r="H6" s="30" t="s">
        <v>22</v>
      </c>
      <c r="K6" s="30" t="s">
        <v>14</v>
      </c>
      <c r="L6" s="30" t="s">
        <v>22</v>
      </c>
      <c r="M6" s="30" t="s">
        <v>14</v>
      </c>
      <c r="N6" s="30" t="s">
        <v>22</v>
      </c>
    </row>
    <row r="7" spans="1:14" x14ac:dyDescent="0.25">
      <c r="C7" s="3">
        <v>1.31</v>
      </c>
      <c r="D7" s="3">
        <v>0.85</v>
      </c>
      <c r="E7" s="3">
        <v>54.14</v>
      </c>
      <c r="F7" s="3">
        <v>49.58</v>
      </c>
      <c r="G7" s="3">
        <v>44.55</v>
      </c>
      <c r="H7" s="3">
        <v>49.57</v>
      </c>
      <c r="J7" s="3"/>
      <c r="K7" s="3">
        <v>104.6841</v>
      </c>
      <c r="L7" s="3">
        <v>89.592089999999999</v>
      </c>
      <c r="M7" s="3">
        <v>102.4722</v>
      </c>
      <c r="N7" s="3">
        <v>84.476780000000005</v>
      </c>
    </row>
    <row r="8" spans="1:14" x14ac:dyDescent="0.25">
      <c r="C8" s="3">
        <v>0.95</v>
      </c>
      <c r="D8" s="3">
        <v>0.79</v>
      </c>
      <c r="E8" s="3">
        <v>58.45</v>
      </c>
      <c r="F8" s="3">
        <v>46.67</v>
      </c>
      <c r="G8" s="3">
        <v>40.6</v>
      </c>
      <c r="H8" s="3">
        <v>52.54</v>
      </c>
      <c r="J8" s="3"/>
      <c r="K8" s="3">
        <v>100.3673</v>
      </c>
      <c r="L8" s="3">
        <v>78.063379999999995</v>
      </c>
      <c r="M8" s="3">
        <v>103.21</v>
      </c>
      <c r="N8" s="3">
        <v>74.450140000000005</v>
      </c>
    </row>
    <row r="9" spans="1:14" x14ac:dyDescent="0.25">
      <c r="C9" s="3">
        <v>1.36</v>
      </c>
      <c r="D9" s="3">
        <v>0.81</v>
      </c>
      <c r="E9" s="3">
        <v>58.12</v>
      </c>
      <c r="F9" s="3">
        <v>47.49</v>
      </c>
      <c r="G9" s="3">
        <v>40.520000000000003</v>
      </c>
      <c r="H9" s="3">
        <v>46.68</v>
      </c>
      <c r="J9" s="3"/>
      <c r="K9" s="3">
        <v>94.948530000000005</v>
      </c>
      <c r="L9" s="3">
        <v>91.349109999999996</v>
      </c>
      <c r="M9" s="3">
        <v>94.317819999999998</v>
      </c>
      <c r="N9" s="3">
        <v>73.620570000000001</v>
      </c>
    </row>
    <row r="10" spans="1:14" x14ac:dyDescent="0.25">
      <c r="C10" s="3"/>
      <c r="D10" s="3">
        <v>0.99</v>
      </c>
      <c r="G10" s="3"/>
      <c r="H10" s="3">
        <v>51.52</v>
      </c>
      <c r="K10" s="3"/>
      <c r="L10" s="3"/>
      <c r="M10" s="3"/>
      <c r="N10" s="3">
        <v>82.006309999999999</v>
      </c>
    </row>
    <row r="11" spans="1:14" x14ac:dyDescent="0.25">
      <c r="C11" s="3"/>
      <c r="G11" s="3"/>
      <c r="H11" s="3"/>
    </row>
    <row r="12" spans="1:14" x14ac:dyDescent="0.25">
      <c r="B12" t="s">
        <v>3</v>
      </c>
      <c r="C12" s="4">
        <f>AVERAGE(C7:C10)</f>
        <v>1.2066666666666668</v>
      </c>
      <c r="D12" s="4">
        <f t="shared" ref="D12:H12" si="0">AVERAGE(D7:D10)</f>
        <v>0.8600000000000001</v>
      </c>
      <c r="E12" s="4">
        <f t="shared" si="0"/>
        <v>56.903333333333336</v>
      </c>
      <c r="F12" s="4">
        <f t="shared" si="0"/>
        <v>47.913333333333334</v>
      </c>
      <c r="G12" s="4">
        <f t="shared" si="0"/>
        <v>41.890000000000008</v>
      </c>
      <c r="H12" s="4">
        <f t="shared" si="0"/>
        <v>50.077500000000001</v>
      </c>
      <c r="K12" s="4">
        <f t="shared" ref="K12:N12" si="1">AVERAGE(K7:K10)</f>
        <v>99.999976666666669</v>
      </c>
      <c r="L12" s="4">
        <f t="shared" si="1"/>
        <v>86.334859999999992</v>
      </c>
      <c r="M12" s="4">
        <f t="shared" si="1"/>
        <v>100.00000666666666</v>
      </c>
      <c r="N12" s="4">
        <f t="shared" si="1"/>
        <v>78.638449999999992</v>
      </c>
    </row>
    <row r="15" spans="1:14" x14ac:dyDescent="0.25">
      <c r="A15" t="s">
        <v>143</v>
      </c>
      <c r="C15" s="69" t="s">
        <v>139</v>
      </c>
      <c r="D15" s="69"/>
      <c r="E15" s="69" t="s">
        <v>140</v>
      </c>
      <c r="F15" s="69"/>
      <c r="G15" s="69" t="s">
        <v>141</v>
      </c>
      <c r="H15" s="69"/>
      <c r="K15" s="69" t="s">
        <v>140</v>
      </c>
      <c r="L15" s="69"/>
      <c r="M15" s="69" t="s">
        <v>141</v>
      </c>
      <c r="N15" s="69"/>
    </row>
    <row r="16" spans="1:14" ht="17.25" x14ac:dyDescent="0.25">
      <c r="C16" s="30" t="s">
        <v>15</v>
      </c>
      <c r="D16" s="30" t="s">
        <v>23</v>
      </c>
      <c r="E16" s="30" t="s">
        <v>15</v>
      </c>
      <c r="F16" s="30" t="s">
        <v>23</v>
      </c>
      <c r="G16" s="30" t="s">
        <v>15</v>
      </c>
      <c r="H16" s="30" t="s">
        <v>23</v>
      </c>
      <c r="K16" s="30" t="s">
        <v>15</v>
      </c>
      <c r="L16" s="30" t="s">
        <v>23</v>
      </c>
      <c r="M16" s="30" t="s">
        <v>15</v>
      </c>
      <c r="N16" s="30" t="s">
        <v>23</v>
      </c>
    </row>
    <row r="17" spans="2:14" x14ac:dyDescent="0.25">
      <c r="C17" s="3">
        <v>2.4300000000000002</v>
      </c>
      <c r="D17" s="3">
        <v>1.78</v>
      </c>
      <c r="E17" s="3">
        <v>65.48</v>
      </c>
      <c r="F17" s="3">
        <v>53.52</v>
      </c>
      <c r="G17" s="3">
        <v>32.090000000000003</v>
      </c>
      <c r="H17" s="3">
        <v>44.7</v>
      </c>
      <c r="J17" s="3"/>
      <c r="K17" s="3">
        <v>100.2799</v>
      </c>
      <c r="L17" s="3">
        <v>109.0269</v>
      </c>
      <c r="M17" s="3">
        <v>95.762479999999996</v>
      </c>
      <c r="N17" s="3">
        <v>94.828339999999997</v>
      </c>
    </row>
    <row r="18" spans="2:14" x14ac:dyDescent="0.25">
      <c r="C18" s="3">
        <v>1.39</v>
      </c>
      <c r="D18" s="3">
        <v>1.47</v>
      </c>
      <c r="E18" s="3">
        <v>61.23</v>
      </c>
      <c r="F18" s="3">
        <v>51.94</v>
      </c>
      <c r="G18" s="3">
        <v>37.369999999999997</v>
      </c>
      <c r="H18" s="3">
        <v>46.6</v>
      </c>
      <c r="J18" s="3"/>
      <c r="K18" s="3">
        <v>105.5159</v>
      </c>
      <c r="L18" s="3">
        <v>106.6915</v>
      </c>
      <c r="M18" s="3">
        <v>101.6161</v>
      </c>
      <c r="N18" s="3">
        <v>89.899860000000004</v>
      </c>
    </row>
    <row r="19" spans="2:14" x14ac:dyDescent="0.25">
      <c r="C19" s="3">
        <v>2.41</v>
      </c>
      <c r="D19" s="3">
        <v>1.17</v>
      </c>
      <c r="E19" s="3">
        <v>59.49</v>
      </c>
      <c r="F19" s="3">
        <v>48.1</v>
      </c>
      <c r="G19" s="3">
        <v>38.090000000000003</v>
      </c>
      <c r="H19" s="3">
        <v>50.73</v>
      </c>
      <c r="J19" s="3"/>
      <c r="K19" s="3">
        <v>88.037700000000001</v>
      </c>
      <c r="L19" s="3">
        <v>102.9605</v>
      </c>
      <c r="M19" s="3">
        <v>97.944940000000003</v>
      </c>
      <c r="N19" s="3">
        <v>87.521870000000007</v>
      </c>
    </row>
    <row r="20" spans="2:14" x14ac:dyDescent="0.25">
      <c r="C20" s="3">
        <v>1.68</v>
      </c>
      <c r="D20" s="3">
        <v>1.36</v>
      </c>
      <c r="E20" s="3">
        <v>61.6</v>
      </c>
      <c r="F20" s="3">
        <v>57.12</v>
      </c>
      <c r="G20" s="3">
        <v>36.72</v>
      </c>
      <c r="H20" s="3">
        <v>41.52</v>
      </c>
      <c r="K20" s="3">
        <v>106.1664</v>
      </c>
      <c r="L20" s="3">
        <v>83.273660000000007</v>
      </c>
      <c r="M20" s="3">
        <v>104.6764</v>
      </c>
      <c r="N20" s="3"/>
    </row>
    <row r="21" spans="2:14" x14ac:dyDescent="0.25">
      <c r="C21" s="3"/>
      <c r="G21" s="3"/>
      <c r="H21" s="3"/>
    </row>
    <row r="22" spans="2:14" x14ac:dyDescent="0.25">
      <c r="B22" t="s">
        <v>3</v>
      </c>
      <c r="C22" s="4">
        <f>AVERAGE(C17:C20)</f>
        <v>1.9775</v>
      </c>
      <c r="D22" s="4">
        <f>AVERAGE(D17:D20)</f>
        <v>1.4450000000000001</v>
      </c>
      <c r="E22" s="4">
        <f>AVERAGE(E17:E20)</f>
        <v>61.95</v>
      </c>
      <c r="F22" s="4">
        <f>AVERAGE(F17:F20)</f>
        <v>52.67</v>
      </c>
      <c r="G22" s="4">
        <f>AVERAGE(G17:G20)</f>
        <v>36.067500000000003</v>
      </c>
      <c r="H22" s="4">
        <f t="shared" ref="H22" si="2">AVERAGE(H17:H20)</f>
        <v>45.887500000000003</v>
      </c>
      <c r="K22" s="4">
        <f t="shared" ref="K22:N22" si="3">AVERAGE(K17:K20)</f>
        <v>99.999974999999992</v>
      </c>
      <c r="L22" s="4">
        <f t="shared" si="3"/>
        <v>100.48814</v>
      </c>
      <c r="M22" s="4">
        <f t="shared" si="3"/>
        <v>99.999980000000008</v>
      </c>
      <c r="N22" s="4">
        <f t="shared" si="3"/>
        <v>90.750023333333345</v>
      </c>
    </row>
  </sheetData>
  <mergeCells count="10">
    <mergeCell ref="K5:L5"/>
    <mergeCell ref="M5:N5"/>
    <mergeCell ref="K15:L15"/>
    <mergeCell ref="M15:N15"/>
    <mergeCell ref="C5:D5"/>
    <mergeCell ref="E5:F5"/>
    <mergeCell ref="G5:H5"/>
    <mergeCell ref="C15:D15"/>
    <mergeCell ref="E15:F15"/>
    <mergeCell ref="G15:H1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4"/>
  <sheetViews>
    <sheetView topLeftCell="A4" workbookViewId="0">
      <selection activeCell="C19" sqref="C19:F22"/>
    </sheetView>
  </sheetViews>
  <sheetFormatPr baseColWidth="10" defaultRowHeight="15" x14ac:dyDescent="0.25"/>
  <cols>
    <col min="3" max="3" width="14.28515625" customWidth="1"/>
    <col min="4" max="4" width="14.42578125" customWidth="1"/>
    <col min="5" max="5" width="14" customWidth="1"/>
    <col min="6" max="6" width="13.140625" customWidth="1"/>
  </cols>
  <sheetData>
    <row r="3" spans="2:11" x14ac:dyDescent="0.25">
      <c r="C3" s="1" t="s">
        <v>144</v>
      </c>
    </row>
    <row r="6" spans="2:11" x14ac:dyDescent="0.25">
      <c r="C6" s="69" t="s">
        <v>140</v>
      </c>
      <c r="D6" s="69"/>
      <c r="E6" s="69" t="s">
        <v>141</v>
      </c>
      <c r="F6" s="69"/>
    </row>
    <row r="7" spans="2:11" x14ac:dyDescent="0.25">
      <c r="C7" s="30" t="s">
        <v>41</v>
      </c>
      <c r="D7" s="30" t="s">
        <v>43</v>
      </c>
      <c r="E7" s="30" t="s">
        <v>41</v>
      </c>
      <c r="F7" s="30" t="s">
        <v>43</v>
      </c>
    </row>
    <row r="8" spans="2:11" x14ac:dyDescent="0.25">
      <c r="C8" s="3">
        <v>106.982</v>
      </c>
      <c r="D8" s="3">
        <v>92.515820000000005</v>
      </c>
      <c r="E8" s="3">
        <v>88.111109999999996</v>
      </c>
      <c r="F8" s="3">
        <v>91.842650000000006</v>
      </c>
      <c r="H8" s="3"/>
      <c r="I8" s="3"/>
      <c r="J8" s="3"/>
      <c r="K8" s="3"/>
    </row>
    <row r="9" spans="2:11" x14ac:dyDescent="0.25">
      <c r="C9" s="3">
        <v>103.3725</v>
      </c>
      <c r="D9" s="3">
        <v>99.62276</v>
      </c>
      <c r="E9" s="3">
        <v>111.9288</v>
      </c>
      <c r="F9" s="3">
        <v>89.526989999999998</v>
      </c>
      <c r="H9" s="3"/>
      <c r="I9" s="3"/>
      <c r="J9" s="3"/>
      <c r="K9" s="3"/>
    </row>
    <row r="10" spans="2:11" x14ac:dyDescent="0.25">
      <c r="C10" s="3">
        <v>91.296760000000006</v>
      </c>
      <c r="D10" s="3">
        <v>93.643680000000003</v>
      </c>
      <c r="E10" s="3">
        <v>109.5448</v>
      </c>
      <c r="F10" s="3">
        <v>80.139269999999996</v>
      </c>
      <c r="H10" s="3"/>
      <c r="I10" s="3"/>
      <c r="J10" s="3"/>
      <c r="K10" s="3"/>
    </row>
    <row r="11" spans="2:11" x14ac:dyDescent="0.25">
      <c r="C11" s="3">
        <v>98.34872</v>
      </c>
      <c r="D11" s="3"/>
      <c r="E11" s="3">
        <v>110.4456</v>
      </c>
      <c r="F11" s="3"/>
      <c r="H11" s="3"/>
      <c r="I11" s="3"/>
      <c r="J11" s="3"/>
      <c r="K11" s="3"/>
    </row>
    <row r="12" spans="2:11" x14ac:dyDescent="0.25">
      <c r="C12" s="3"/>
      <c r="D12" s="3"/>
      <c r="E12" s="3">
        <v>98.611220000000003</v>
      </c>
      <c r="F12" s="3"/>
      <c r="H12" s="3"/>
      <c r="I12" s="3"/>
      <c r="J12" s="3"/>
      <c r="K12" s="3"/>
    </row>
    <row r="13" spans="2:11" x14ac:dyDescent="0.25">
      <c r="E13" s="3">
        <v>81.358469999999997</v>
      </c>
      <c r="H13" s="3"/>
      <c r="I13" s="3"/>
      <c r="J13" s="3"/>
      <c r="K13" s="3"/>
    </row>
    <row r="14" spans="2:11" x14ac:dyDescent="0.25">
      <c r="B14" t="s">
        <v>3</v>
      </c>
      <c r="C14" s="4">
        <f>AVERAGE(C8:C11)</f>
        <v>99.999994999999998</v>
      </c>
      <c r="D14" s="4">
        <f>AVERAGE(D8:D11)</f>
        <v>95.260753333333341</v>
      </c>
      <c r="E14" s="4">
        <f>AVERAGE(E8:E13)</f>
        <v>100</v>
      </c>
      <c r="F14" s="4">
        <f>AVERAGE(F8:F13)</f>
        <v>87.169636666666676</v>
      </c>
      <c r="H14" s="3"/>
      <c r="I14" s="3"/>
      <c r="J14" s="3"/>
      <c r="K14" s="3"/>
    </row>
    <row r="15" spans="2:11" x14ac:dyDescent="0.25">
      <c r="H15" s="3"/>
      <c r="I15" s="3"/>
      <c r="J15" s="3"/>
      <c r="K15" s="3"/>
    </row>
    <row r="17" spans="2:11" x14ac:dyDescent="0.25">
      <c r="C17" s="69" t="s">
        <v>140</v>
      </c>
      <c r="D17" s="69"/>
      <c r="E17" s="69" t="s">
        <v>141</v>
      </c>
      <c r="F17" s="69"/>
    </row>
    <row r="18" spans="2:11" ht="17.25" x14ac:dyDescent="0.25">
      <c r="C18" s="30" t="s">
        <v>44</v>
      </c>
      <c r="D18" s="30" t="s">
        <v>42</v>
      </c>
      <c r="E18" s="30" t="s">
        <v>44</v>
      </c>
      <c r="F18" s="30" t="s">
        <v>42</v>
      </c>
    </row>
    <row r="19" spans="2:11" x14ac:dyDescent="0.25">
      <c r="C19" s="3">
        <v>96.134460000000004</v>
      </c>
      <c r="D19" s="3">
        <v>89.512699999999995</v>
      </c>
      <c r="E19" s="3">
        <v>99.387079999999997</v>
      </c>
      <c r="F19" s="3">
        <v>80.655389999999997</v>
      </c>
      <c r="H19" s="3"/>
      <c r="I19" s="3"/>
      <c r="J19" s="3"/>
      <c r="K19" s="3"/>
    </row>
    <row r="20" spans="2:11" x14ac:dyDescent="0.25">
      <c r="C20" s="3">
        <v>105.2687</v>
      </c>
      <c r="D20" s="3">
        <v>90.1922</v>
      </c>
      <c r="E20" s="3">
        <v>100.5478</v>
      </c>
      <c r="F20" s="3">
        <v>75.355879999999999</v>
      </c>
      <c r="H20" s="3"/>
      <c r="I20" s="3"/>
      <c r="J20" s="3"/>
      <c r="K20" s="3"/>
    </row>
    <row r="21" spans="2:11" x14ac:dyDescent="0.25">
      <c r="C21" s="3">
        <v>98.596879999999999</v>
      </c>
      <c r="D21" s="3">
        <v>84.346190000000007</v>
      </c>
      <c r="E21" s="3">
        <v>100.0381</v>
      </c>
      <c r="F21" s="3">
        <v>83.134379999999993</v>
      </c>
      <c r="H21" s="3"/>
      <c r="I21" s="3"/>
      <c r="J21" s="3"/>
      <c r="K21" s="3"/>
    </row>
    <row r="22" spans="2:11" x14ac:dyDescent="0.25">
      <c r="C22" s="3"/>
      <c r="D22" s="3"/>
      <c r="E22" s="3">
        <v>100.027</v>
      </c>
      <c r="H22" s="3"/>
      <c r="I22" s="3"/>
      <c r="J22" s="3"/>
      <c r="K22" s="3"/>
    </row>
    <row r="23" spans="2:11" x14ac:dyDescent="0.25">
      <c r="E23" s="3"/>
      <c r="F23" s="3"/>
      <c r="H23" s="3"/>
      <c r="I23" s="3"/>
      <c r="J23" s="3"/>
      <c r="K23" s="3"/>
    </row>
    <row r="24" spans="2:11" x14ac:dyDescent="0.25">
      <c r="B24" t="s">
        <v>3</v>
      </c>
      <c r="C24" s="4">
        <f t="shared" ref="C24:E24" si="0">AVERAGE(C19:C22)</f>
        <v>100.00001333333334</v>
      </c>
      <c r="D24" s="4">
        <f t="shared" si="0"/>
        <v>88.01703000000002</v>
      </c>
      <c r="E24" s="4">
        <f t="shared" si="0"/>
        <v>99.999994999999998</v>
      </c>
      <c r="F24" s="4">
        <f>AVERAGE(F19:F21)</f>
        <v>79.715216666666663</v>
      </c>
      <c r="H24" s="3"/>
      <c r="I24" s="3"/>
      <c r="J24" s="3"/>
      <c r="K24" s="3"/>
    </row>
  </sheetData>
  <mergeCells count="4">
    <mergeCell ref="C6:D6"/>
    <mergeCell ref="E6:F6"/>
    <mergeCell ref="C17:D17"/>
    <mergeCell ref="E17:F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P23"/>
  <sheetViews>
    <sheetView tabSelected="1" workbookViewId="0">
      <selection activeCell="C20" sqref="C20"/>
    </sheetView>
  </sheetViews>
  <sheetFormatPr baseColWidth="10" defaultRowHeight="15" x14ac:dyDescent="0.25"/>
  <cols>
    <col min="3" max="3" width="13.140625" customWidth="1"/>
    <col min="4" max="4" width="12.85546875" customWidth="1"/>
    <col min="6" max="7" width="12.140625" customWidth="1"/>
    <col min="8" max="8" width="13" customWidth="1"/>
    <col min="10" max="10" width="13.140625" customWidth="1"/>
    <col min="13" max="13" width="16.28515625" customWidth="1"/>
    <col min="14" max="14" width="13.140625" customWidth="1"/>
    <col min="15" max="15" width="12.5703125" customWidth="1"/>
  </cols>
  <sheetData>
    <row r="2" spans="3:16" x14ac:dyDescent="0.25">
      <c r="C2" s="1" t="s">
        <v>82</v>
      </c>
    </row>
    <row r="4" spans="3:16" x14ac:dyDescent="0.25">
      <c r="C4" s="1" t="s">
        <v>54</v>
      </c>
      <c r="G4" s="1" t="s">
        <v>53</v>
      </c>
      <c r="K4" s="1" t="s">
        <v>202</v>
      </c>
      <c r="O4" s="1" t="s">
        <v>203</v>
      </c>
    </row>
    <row r="6" spans="3:16" x14ac:dyDescent="0.25">
      <c r="C6" s="61" t="s">
        <v>41</v>
      </c>
      <c r="D6" s="61" t="s">
        <v>201</v>
      </c>
      <c r="G6" s="61" t="s">
        <v>41</v>
      </c>
      <c r="H6" s="61" t="s">
        <v>201</v>
      </c>
      <c r="K6" s="61" t="s">
        <v>41</v>
      </c>
      <c r="L6" s="61" t="s">
        <v>201</v>
      </c>
      <c r="O6" s="61" t="s">
        <v>41</v>
      </c>
      <c r="P6" s="61" t="s">
        <v>201</v>
      </c>
    </row>
    <row r="7" spans="3:16" x14ac:dyDescent="0.25">
      <c r="C7" s="64">
        <v>0.52828140000000001</v>
      </c>
      <c r="D7" s="64">
        <v>1.0060070000000001</v>
      </c>
      <c r="G7" s="36">
        <v>1.6623870000000001</v>
      </c>
      <c r="H7" s="36">
        <v>1.764642</v>
      </c>
      <c r="K7" s="36">
        <v>2.3500529999999999</v>
      </c>
      <c r="L7" s="36">
        <v>0.5252483</v>
      </c>
      <c r="O7" s="36">
        <v>2.6668699999999999</v>
      </c>
      <c r="P7" s="36">
        <v>0.93097750000000001</v>
      </c>
    </row>
    <row r="8" spans="3:16" x14ac:dyDescent="0.25">
      <c r="C8" s="64">
        <v>1.101065</v>
      </c>
      <c r="D8" s="64">
        <v>0.96551719999999996</v>
      </c>
      <c r="G8" s="36">
        <v>0.76276390000000005</v>
      </c>
      <c r="H8" s="36">
        <v>0.94970089999999996</v>
      </c>
      <c r="K8" s="36">
        <v>0.56473660000000003</v>
      </c>
      <c r="L8" s="36">
        <v>2.0012120000000002</v>
      </c>
      <c r="O8" s="36">
        <v>0.44426339999999997</v>
      </c>
      <c r="P8" s="36">
        <v>1.382333</v>
      </c>
    </row>
    <row r="9" spans="3:16" x14ac:dyDescent="0.25">
      <c r="C9" s="64">
        <v>1.0707739999999999</v>
      </c>
      <c r="D9" s="64">
        <v>0.86566620000000005</v>
      </c>
      <c r="G9" s="36">
        <v>0.95978549999999996</v>
      </c>
      <c r="H9" s="36">
        <v>0.83044269999999998</v>
      </c>
      <c r="K9" s="36">
        <v>1</v>
      </c>
      <c r="L9" s="36">
        <v>0.39580019999999999</v>
      </c>
      <c r="O9" s="36">
        <v>0.5733277</v>
      </c>
      <c r="P9" s="36">
        <v>1.018591</v>
      </c>
    </row>
    <row r="10" spans="3:16" x14ac:dyDescent="0.25">
      <c r="C10" s="64">
        <v>2.2225069999999998</v>
      </c>
      <c r="D10" s="64">
        <v>0.7018797</v>
      </c>
      <c r="G10" s="36">
        <v>1.197546</v>
      </c>
      <c r="H10" s="36">
        <v>0.73230989999999996</v>
      </c>
      <c r="K10" s="36">
        <v>1</v>
      </c>
      <c r="L10" s="36">
        <v>0.45830009999999999</v>
      </c>
      <c r="M10" s="19"/>
      <c r="O10" s="36"/>
      <c r="P10" s="36">
        <v>1.4815609999999999</v>
      </c>
    </row>
    <row r="11" spans="3:16" x14ac:dyDescent="0.25">
      <c r="C11" s="64">
        <v>1.1044</v>
      </c>
      <c r="D11" s="64">
        <v>0.70976070000000002</v>
      </c>
      <c r="G11" s="36">
        <v>0.4893208</v>
      </c>
      <c r="H11" s="36">
        <v>0.53615760000000001</v>
      </c>
      <c r="K11" s="36">
        <v>0.84571459999999998</v>
      </c>
      <c r="L11" s="36">
        <v>0.88976440000000001</v>
      </c>
      <c r="M11" s="19"/>
      <c r="O11" s="36"/>
      <c r="P11" s="36"/>
    </row>
    <row r="12" spans="3:16" x14ac:dyDescent="0.25">
      <c r="C12" s="64">
        <v>0.48806329999999998</v>
      </c>
      <c r="D12" s="64">
        <v>0.26859880000000003</v>
      </c>
      <c r="G12" s="36">
        <v>0.547593</v>
      </c>
      <c r="H12" s="36">
        <v>0.78033580000000002</v>
      </c>
      <c r="K12" s="36">
        <v>0.9417565</v>
      </c>
      <c r="L12" s="36"/>
      <c r="M12" s="19"/>
      <c r="O12" s="36"/>
      <c r="P12" s="36"/>
    </row>
    <row r="13" spans="3:16" x14ac:dyDescent="0.25">
      <c r="C13" s="64">
        <v>0.67443299999999995</v>
      </c>
      <c r="D13" s="64">
        <v>0.71607900000000002</v>
      </c>
      <c r="G13" s="36">
        <v>1.443919</v>
      </c>
      <c r="H13" s="36">
        <v>0.66929550000000004</v>
      </c>
      <c r="K13" s="36">
        <v>3.8070189999999999</v>
      </c>
      <c r="L13" s="36"/>
      <c r="M13" s="19"/>
      <c r="O13" s="36"/>
      <c r="P13" s="36"/>
    </row>
    <row r="14" spans="3:16" x14ac:dyDescent="0.25">
      <c r="C14" s="64">
        <v>0.38908350000000003</v>
      </c>
      <c r="D14" s="64">
        <v>0.43252980000000002</v>
      </c>
      <c r="G14" s="36">
        <v>1.690682</v>
      </c>
      <c r="H14" s="36">
        <v>0.57389440000000003</v>
      </c>
      <c r="K14" s="36">
        <v>1</v>
      </c>
      <c r="L14" s="36"/>
      <c r="M14" s="19"/>
      <c r="O14" s="36"/>
      <c r="P14" s="36"/>
    </row>
    <row r="15" spans="3:16" x14ac:dyDescent="0.25">
      <c r="C15" s="64">
        <v>0.52653179999999999</v>
      </c>
      <c r="D15" s="64">
        <v>0.60028859999999995</v>
      </c>
      <c r="G15" s="36">
        <v>1.954539</v>
      </c>
      <c r="H15" s="36">
        <v>1.008273</v>
      </c>
      <c r="K15" s="36">
        <v>1.674301</v>
      </c>
      <c r="L15" s="36"/>
      <c r="M15" s="19"/>
      <c r="O15" s="36"/>
      <c r="P15" s="36"/>
    </row>
    <row r="16" spans="3:16" x14ac:dyDescent="0.25">
      <c r="C16" s="64">
        <v>0.76067819999999997</v>
      </c>
      <c r="D16" s="64">
        <v>0.7833078</v>
      </c>
      <c r="G16" s="36">
        <v>0.86443939999999997</v>
      </c>
      <c r="H16" s="36">
        <v>1.2231609999999999</v>
      </c>
      <c r="K16" s="36">
        <v>1.555294</v>
      </c>
      <c r="L16" s="36"/>
      <c r="M16" s="19"/>
      <c r="O16" s="64"/>
      <c r="P16" s="64"/>
    </row>
    <row r="17" spans="3:16" x14ac:dyDescent="0.25">
      <c r="C17" s="64">
        <v>1.6593389999999999</v>
      </c>
      <c r="D17" s="64">
        <v>0.87058820000000003</v>
      </c>
      <c r="G17" s="36">
        <v>1.1523600000000001</v>
      </c>
      <c r="H17" s="36">
        <v>1.0769500000000001</v>
      </c>
      <c r="K17" s="64"/>
      <c r="L17" s="64"/>
      <c r="M17" s="19"/>
      <c r="O17" s="64"/>
      <c r="P17" s="64"/>
    </row>
    <row r="18" spans="3:16" x14ac:dyDescent="0.25">
      <c r="C18" s="64">
        <v>2.6299630000000001</v>
      </c>
      <c r="D18" s="64">
        <v>0.70708610000000005</v>
      </c>
      <c r="G18" s="36"/>
      <c r="H18" s="36">
        <v>0.14688280000000001</v>
      </c>
      <c r="K18" s="64"/>
      <c r="L18" s="64"/>
      <c r="M18" s="19"/>
      <c r="O18" s="64"/>
      <c r="P18" s="64"/>
    </row>
    <row r="19" spans="3:16" x14ac:dyDescent="0.25">
      <c r="C19" s="64">
        <v>1.9623930000000001</v>
      </c>
      <c r="D19" s="64">
        <v>0.76179209999999997</v>
      </c>
      <c r="G19" s="36"/>
      <c r="H19" s="36">
        <v>0.1942149</v>
      </c>
      <c r="K19" s="64"/>
      <c r="L19" s="64"/>
      <c r="M19" s="19"/>
      <c r="O19" s="64"/>
      <c r="P19" s="64"/>
    </row>
    <row r="20" spans="3:16" x14ac:dyDescent="0.25">
      <c r="C20" s="64">
        <v>0.70219690000000001</v>
      </c>
      <c r="D20" s="64">
        <v>0.96876079999999998</v>
      </c>
      <c r="G20" s="64"/>
      <c r="H20" s="64"/>
      <c r="K20" s="64"/>
      <c r="L20" s="64"/>
      <c r="M20" s="19"/>
      <c r="O20" s="64"/>
      <c r="P20" s="64"/>
    </row>
    <row r="21" spans="3:16" x14ac:dyDescent="0.25">
      <c r="C21" s="64"/>
      <c r="D21" s="64">
        <v>0.54777070000000005</v>
      </c>
      <c r="G21" s="64"/>
      <c r="H21" s="64"/>
      <c r="K21" s="64"/>
      <c r="L21" s="64"/>
      <c r="M21" s="19"/>
      <c r="O21" s="64"/>
      <c r="P21" s="64"/>
    </row>
    <row r="22" spans="3:16" x14ac:dyDescent="0.25">
      <c r="C22" s="64"/>
      <c r="D22" s="64">
        <v>7.6003539999999994E-2</v>
      </c>
      <c r="G22" s="64"/>
      <c r="H22" s="64"/>
      <c r="K22" s="64"/>
      <c r="L22" s="64"/>
      <c r="M22" s="19"/>
      <c r="O22" s="64"/>
      <c r="P22" s="64"/>
    </row>
    <row r="23" spans="3:16" x14ac:dyDescent="0.25">
      <c r="C23" s="4">
        <f>AVERAGE(C7:C22)</f>
        <v>1.1299792214285713</v>
      </c>
      <c r="D23" s="4">
        <f>AVERAGE(D7:D22)</f>
        <v>0.68635226500000013</v>
      </c>
      <c r="G23" s="4">
        <f>AVERAGE(G7:G22)</f>
        <v>1.1568486909090909</v>
      </c>
      <c r="H23" s="4">
        <f>AVERAGE(H7:H22)</f>
        <v>0.80663542307692326</v>
      </c>
      <c r="K23" s="4">
        <f>AVERAGE(K7:K22)</f>
        <v>1.47388747</v>
      </c>
      <c r="L23" s="4">
        <f>AVERAGE(L7:L22)</f>
        <v>0.85406499999999996</v>
      </c>
      <c r="O23" s="4">
        <f>AVERAGE(O7:O22)</f>
        <v>1.2281537</v>
      </c>
      <c r="P23" s="4">
        <f>AVERAGE(P7:P22)</f>
        <v>1.203365625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7"/>
  <sheetViews>
    <sheetView topLeftCell="C2" workbookViewId="0">
      <selection activeCell="H5" sqref="H5:I5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6.5703125" customWidth="1"/>
    <col min="6" max="6" width="16" customWidth="1"/>
    <col min="8" max="8" width="12.5703125" customWidth="1"/>
    <col min="9" max="9" width="15.5703125" customWidth="1"/>
    <col min="10" max="10" width="13.42578125" customWidth="1"/>
    <col min="11" max="11" width="14.5703125" customWidth="1"/>
    <col min="13" max="13" width="13.140625" customWidth="1"/>
    <col min="14" max="14" width="15.28515625" customWidth="1"/>
    <col min="15" max="15" width="12.28515625" customWidth="1"/>
    <col min="16" max="16" width="15.85546875" customWidth="1"/>
  </cols>
  <sheetData>
    <row r="3" spans="2:16" x14ac:dyDescent="0.25">
      <c r="C3" s="1" t="s">
        <v>55</v>
      </c>
      <c r="H3" s="1" t="s">
        <v>56</v>
      </c>
      <c r="M3" s="1" t="s">
        <v>57</v>
      </c>
    </row>
    <row r="5" spans="2:16" ht="17.25" x14ac:dyDescent="0.25">
      <c r="C5" s="30" t="s">
        <v>28</v>
      </c>
      <c r="D5" s="30" t="s">
        <v>30</v>
      </c>
      <c r="E5" s="30" t="s">
        <v>29</v>
      </c>
      <c r="F5" s="30" t="s">
        <v>31</v>
      </c>
      <c r="H5" s="30" t="s">
        <v>28</v>
      </c>
      <c r="I5" s="30" t="s">
        <v>30</v>
      </c>
      <c r="J5" s="30" t="s">
        <v>29</v>
      </c>
      <c r="K5" s="30" t="s">
        <v>31</v>
      </c>
      <c r="M5" s="30" t="s">
        <v>28</v>
      </c>
      <c r="N5" s="30" t="s">
        <v>30</v>
      </c>
      <c r="O5" s="30" t="s">
        <v>29</v>
      </c>
      <c r="P5" s="30" t="s">
        <v>31</v>
      </c>
    </row>
    <row r="6" spans="2:16" x14ac:dyDescent="0.25">
      <c r="C6" s="3">
        <v>0.76429999999999998</v>
      </c>
      <c r="D6" s="3">
        <v>0.6502</v>
      </c>
      <c r="E6" s="3">
        <v>3.0642999999999998</v>
      </c>
      <c r="F6" s="3">
        <v>1.4630000000000001</v>
      </c>
      <c r="H6" s="3">
        <v>0.91810000000000003</v>
      </c>
      <c r="I6" s="3">
        <v>0.50580000000000003</v>
      </c>
      <c r="J6" s="3">
        <v>3.3578000000000001</v>
      </c>
      <c r="K6" s="3">
        <v>1.6857</v>
      </c>
      <c r="M6" s="3">
        <v>0.84409999999999996</v>
      </c>
      <c r="N6" s="3">
        <v>0.878</v>
      </c>
      <c r="O6" s="3">
        <v>1.2824</v>
      </c>
      <c r="P6" s="3">
        <v>0.91520000000000001</v>
      </c>
    </row>
    <row r="7" spans="2:16" x14ac:dyDescent="0.25">
      <c r="C7" s="3">
        <v>1.1294</v>
      </c>
      <c r="D7" s="3">
        <v>0.37430000000000002</v>
      </c>
      <c r="E7" s="3">
        <v>3.0642999999999998</v>
      </c>
      <c r="F7" s="3">
        <v>1.6458999999999999</v>
      </c>
      <c r="H7" s="3">
        <v>1.2170000000000001</v>
      </c>
      <c r="I7" s="3">
        <v>0.48520000000000002</v>
      </c>
      <c r="J7" s="3">
        <v>3.3269000000000002</v>
      </c>
      <c r="K7" s="3">
        <v>2.6819999999999999</v>
      </c>
      <c r="M7" s="3">
        <v>1.0859000000000001</v>
      </c>
      <c r="N7" s="3">
        <v>0.87590000000000001</v>
      </c>
      <c r="O7" s="3">
        <v>1.1800999999999999</v>
      </c>
      <c r="P7" s="3">
        <v>1.1637999999999999</v>
      </c>
    </row>
    <row r="8" spans="2:16" x14ac:dyDescent="0.25">
      <c r="C8" s="3">
        <v>1.1585000000000001</v>
      </c>
      <c r="D8" s="3">
        <v>0.3599</v>
      </c>
      <c r="E8" s="3">
        <v>2.3765999999999998</v>
      </c>
      <c r="F8" s="3">
        <v>1.3808</v>
      </c>
      <c r="H8" s="3">
        <v>0.89500000000000002</v>
      </c>
      <c r="I8" s="3">
        <v>0.44240000000000002</v>
      </c>
      <c r="J8" s="3">
        <v>3.5573999999999999</v>
      </c>
      <c r="K8" s="3">
        <v>1.2058</v>
      </c>
      <c r="M8" s="3">
        <v>1.0909</v>
      </c>
      <c r="N8" s="3">
        <v>0.84219999999999995</v>
      </c>
      <c r="O8" s="3">
        <v>1.2020999999999999</v>
      </c>
      <c r="P8" s="3">
        <v>0.8135</v>
      </c>
    </row>
    <row r="9" spans="2:16" x14ac:dyDescent="0.25">
      <c r="C9" s="3"/>
      <c r="D9" s="3">
        <v>0.4163</v>
      </c>
      <c r="E9" s="3"/>
      <c r="F9" s="3">
        <v>1.6921999999999999</v>
      </c>
      <c r="H9" s="3"/>
      <c r="I9" s="3">
        <v>0.38600000000000001</v>
      </c>
      <c r="J9" s="3"/>
      <c r="K9" s="3">
        <v>2.2921</v>
      </c>
      <c r="M9" s="3"/>
      <c r="N9" s="3">
        <v>0.63529999999999998</v>
      </c>
      <c r="O9" s="3"/>
      <c r="P9" s="3">
        <v>1.2020999999999999</v>
      </c>
    </row>
    <row r="10" spans="2:16" x14ac:dyDescent="0.25">
      <c r="C10" s="3"/>
      <c r="D10" s="3"/>
      <c r="E10" s="3"/>
      <c r="F10" s="3"/>
      <c r="G10" s="19"/>
      <c r="H10" s="3"/>
      <c r="I10" s="3"/>
      <c r="J10" s="3"/>
      <c r="K10" s="3"/>
      <c r="L10" s="19"/>
      <c r="M10" s="3"/>
      <c r="N10" s="3"/>
      <c r="P10" s="3"/>
    </row>
    <row r="11" spans="2:16" x14ac:dyDescent="0.25">
      <c r="F11" s="3"/>
      <c r="H11" s="3"/>
      <c r="I11" s="3"/>
      <c r="K11" s="3"/>
      <c r="M11" s="3"/>
      <c r="N11" s="3"/>
      <c r="P11" s="3"/>
    </row>
    <row r="12" spans="2:16" x14ac:dyDescent="0.25">
      <c r="D12" s="3"/>
      <c r="F12" s="3"/>
      <c r="H12" s="3"/>
      <c r="I12" s="3"/>
      <c r="K12" s="3"/>
    </row>
    <row r="13" spans="2:16" x14ac:dyDescent="0.25">
      <c r="C13" s="3"/>
      <c r="D13" s="3"/>
      <c r="F13" s="3"/>
    </row>
    <row r="14" spans="2:16" x14ac:dyDescent="0.25">
      <c r="B14" t="s">
        <v>3</v>
      </c>
      <c r="C14" s="4">
        <f>AVERAGE(C6:C13)</f>
        <v>1.0174000000000001</v>
      </c>
      <c r="D14" s="4">
        <f t="shared" ref="D14:F14" si="0">AVERAGE(D6:D13)</f>
        <v>0.45017499999999999</v>
      </c>
      <c r="E14" s="4">
        <f t="shared" si="0"/>
        <v>2.8350666666666662</v>
      </c>
      <c r="F14" s="4">
        <f t="shared" si="0"/>
        <v>1.5454749999999999</v>
      </c>
      <c r="H14" s="4">
        <f>AVERAGE(H6:H13)</f>
        <v>1.0100333333333333</v>
      </c>
      <c r="I14" s="4">
        <f t="shared" ref="I14:K14" si="1">AVERAGE(I6:I13)</f>
        <v>0.45485000000000009</v>
      </c>
      <c r="J14" s="4">
        <f>AVERAGE(J6:J13)</f>
        <v>3.4140333333333337</v>
      </c>
      <c r="K14" s="4">
        <f t="shared" si="1"/>
        <v>1.9664000000000001</v>
      </c>
      <c r="M14" s="4">
        <f>AVERAGE(M6:M13)</f>
        <v>1.0069666666666668</v>
      </c>
      <c r="N14" s="4">
        <f t="shared" ref="N14:P14" si="2">AVERAGE(N6:N13)</f>
        <v>0.80784999999999996</v>
      </c>
      <c r="O14" s="4">
        <f t="shared" si="2"/>
        <v>1.2215333333333334</v>
      </c>
      <c r="P14" s="4">
        <f t="shared" si="2"/>
        <v>1.0236499999999999</v>
      </c>
    </row>
    <row r="17" spans="2:2" x14ac:dyDescent="0.25">
      <c r="B17" t="s">
        <v>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>
      <selection activeCell="H19" sqref="H19"/>
    </sheetView>
  </sheetViews>
  <sheetFormatPr baseColWidth="10" defaultRowHeight="15" x14ac:dyDescent="0.25"/>
  <cols>
    <col min="4" max="5" width="13.5703125" customWidth="1"/>
    <col min="10" max="10" width="16.85546875" customWidth="1"/>
    <col min="11" max="11" width="17" customWidth="1"/>
  </cols>
  <sheetData>
    <row r="2" spans="2:11" x14ac:dyDescent="0.25">
      <c r="D2" s="1" t="s">
        <v>215</v>
      </c>
    </row>
    <row r="3" spans="2:11" x14ac:dyDescent="0.25">
      <c r="D3" s="1"/>
    </row>
    <row r="4" spans="2:11" x14ac:dyDescent="0.25">
      <c r="D4" s="65" t="s">
        <v>223</v>
      </c>
      <c r="E4" s="65" t="s">
        <v>224</v>
      </c>
    </row>
    <row r="5" spans="2:11" ht="17.25" x14ac:dyDescent="0.25">
      <c r="B5" t="s">
        <v>213</v>
      </c>
      <c r="D5" s="65" t="s">
        <v>14</v>
      </c>
      <c r="E5" s="65" t="s">
        <v>22</v>
      </c>
      <c r="H5" t="s">
        <v>214</v>
      </c>
      <c r="J5" s="65" t="s">
        <v>15</v>
      </c>
      <c r="K5" s="65" t="s">
        <v>23</v>
      </c>
    </row>
    <row r="6" spans="2:11" x14ac:dyDescent="0.25">
      <c r="D6" s="36">
        <v>97.105450000000005</v>
      </c>
      <c r="E6" s="36">
        <v>521.15520000000004</v>
      </c>
      <c r="F6" s="44"/>
      <c r="G6" s="44"/>
      <c r="H6" s="44"/>
      <c r="I6" s="44"/>
      <c r="J6" s="36">
        <v>144.0461</v>
      </c>
      <c r="K6" s="36">
        <v>25.59684</v>
      </c>
    </row>
    <row r="7" spans="2:11" x14ac:dyDescent="0.25">
      <c r="D7" s="36">
        <v>17.827950000000001</v>
      </c>
      <c r="E7" s="36">
        <v>35.01202</v>
      </c>
      <c r="F7" s="44"/>
      <c r="G7" s="44"/>
      <c r="H7" s="44"/>
      <c r="I7" s="44"/>
      <c r="J7" s="36">
        <v>129.8313</v>
      </c>
      <c r="K7" s="36">
        <v>132.62719999999999</v>
      </c>
    </row>
    <row r="8" spans="2:11" x14ac:dyDescent="0.25">
      <c r="D8" s="36">
        <v>48.159669999999998</v>
      </c>
      <c r="E8" s="36">
        <v>401.68509999999998</v>
      </c>
      <c r="F8" s="44"/>
      <c r="G8" s="44"/>
      <c r="H8" s="44"/>
      <c r="I8" s="44"/>
      <c r="J8" s="36">
        <v>26.122579999999999</v>
      </c>
      <c r="K8" s="36">
        <v>4.2730920000000001</v>
      </c>
    </row>
    <row r="9" spans="2:11" x14ac:dyDescent="0.25">
      <c r="D9" s="36">
        <v>10.33385</v>
      </c>
      <c r="E9" s="36">
        <v>36.32591</v>
      </c>
      <c r="F9" s="44"/>
      <c r="G9" s="44"/>
      <c r="H9" s="44"/>
      <c r="I9" s="44"/>
      <c r="J9" s="36"/>
      <c r="K9" s="36"/>
    </row>
    <row r="10" spans="2:11" x14ac:dyDescent="0.25">
      <c r="D10" s="36">
        <v>324.26339999999999</v>
      </c>
      <c r="E10" s="36">
        <v>432.36410000000001</v>
      </c>
      <c r="F10" s="44"/>
      <c r="G10" s="44"/>
      <c r="H10" s="44"/>
      <c r="I10" s="44"/>
      <c r="J10" s="44"/>
      <c r="K10" s="44"/>
    </row>
    <row r="11" spans="2:11" x14ac:dyDescent="0.25">
      <c r="D11" s="36">
        <v>102.30970000000001</v>
      </c>
      <c r="E11" s="36">
        <v>517.76070000000004</v>
      </c>
      <c r="F11" s="44"/>
      <c r="G11" s="44"/>
      <c r="H11" s="44"/>
      <c r="I11" s="44"/>
      <c r="J11" s="44"/>
      <c r="K11" s="44"/>
    </row>
    <row r="12" spans="2:11" x14ac:dyDescent="0.25">
      <c r="D12" s="36"/>
      <c r="E12" s="36"/>
      <c r="F12" s="44"/>
      <c r="G12" s="44"/>
      <c r="H12" s="44"/>
      <c r="I12" s="44"/>
      <c r="J12" s="44"/>
      <c r="K12" s="44"/>
    </row>
    <row r="13" spans="2:11" x14ac:dyDescent="0.25">
      <c r="C13" t="s">
        <v>216</v>
      </c>
      <c r="D13" s="4">
        <f>AVERAGE(D6:D11)</f>
        <v>100.00000333333334</v>
      </c>
      <c r="E13" s="4">
        <f>AVERAGE(E6:E11)</f>
        <v>324.05050499999999</v>
      </c>
      <c r="J13" s="4">
        <f>AVERAGE(J6:J11)</f>
        <v>99.999993333333308</v>
      </c>
      <c r="K13" s="4">
        <f>AVERAGE(K6:K11)</f>
        <v>54.165710666666662</v>
      </c>
    </row>
    <row r="16" spans="2:11" ht="17.25" x14ac:dyDescent="0.25">
      <c r="C16" t="s">
        <v>225</v>
      </c>
      <c r="E16" t="s">
        <v>226</v>
      </c>
    </row>
    <row r="18" spans="3:5" x14ac:dyDescent="0.25">
      <c r="C18" t="s">
        <v>217</v>
      </c>
      <c r="E18" t="s">
        <v>212</v>
      </c>
    </row>
    <row r="19" spans="3:5" x14ac:dyDescent="0.25">
      <c r="C19" t="s">
        <v>218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7"/>
  <sheetViews>
    <sheetView topLeftCell="A2" workbookViewId="0">
      <selection activeCell="C5" sqref="C5:D5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6.5703125" customWidth="1"/>
    <col min="6" max="6" width="16" customWidth="1"/>
    <col min="8" max="8" width="12.5703125" customWidth="1"/>
    <col min="9" max="9" width="15.5703125" customWidth="1"/>
    <col min="10" max="10" width="13.42578125" customWidth="1"/>
    <col min="11" max="11" width="14.5703125" customWidth="1"/>
    <col min="13" max="13" width="13.140625" customWidth="1"/>
    <col min="14" max="14" width="15.28515625" customWidth="1"/>
    <col min="15" max="15" width="12.28515625" customWidth="1"/>
    <col min="16" max="16" width="15.85546875" customWidth="1"/>
  </cols>
  <sheetData>
    <row r="3" spans="2:16" x14ac:dyDescent="0.25">
      <c r="C3" s="1" t="s">
        <v>55</v>
      </c>
      <c r="H3" s="1" t="s">
        <v>56</v>
      </c>
      <c r="M3" s="1" t="s">
        <v>57</v>
      </c>
    </row>
    <row r="5" spans="2:16" ht="17.25" x14ac:dyDescent="0.25">
      <c r="C5" s="30" t="s">
        <v>41</v>
      </c>
      <c r="D5" s="30" t="s">
        <v>44</v>
      </c>
      <c r="E5" s="30" t="s">
        <v>145</v>
      </c>
      <c r="F5" s="30" t="s">
        <v>42</v>
      </c>
      <c r="H5" s="30" t="s">
        <v>41</v>
      </c>
      <c r="I5" s="30" t="s">
        <v>44</v>
      </c>
      <c r="J5" s="30" t="s">
        <v>145</v>
      </c>
      <c r="K5" s="30" t="s">
        <v>42</v>
      </c>
      <c r="M5" s="30" t="s">
        <v>41</v>
      </c>
      <c r="N5" s="30" t="s">
        <v>44</v>
      </c>
      <c r="O5" s="30" t="s">
        <v>145</v>
      </c>
      <c r="P5" s="30" t="s">
        <v>42</v>
      </c>
    </row>
    <row r="6" spans="2:16" x14ac:dyDescent="0.25">
      <c r="C6" s="3">
        <v>1.0099</v>
      </c>
      <c r="D6" s="3">
        <v>1.1153999999999999</v>
      </c>
      <c r="E6" s="3">
        <v>2.4129999999999998</v>
      </c>
      <c r="F6" s="3">
        <v>4.2305000000000001</v>
      </c>
      <c r="H6" s="3">
        <v>0.96650000000000003</v>
      </c>
      <c r="I6" s="3">
        <v>1.0799000000000001</v>
      </c>
      <c r="J6" s="3">
        <v>3.7951999999999999</v>
      </c>
      <c r="K6" s="3">
        <v>5.3300999999999998</v>
      </c>
      <c r="M6" s="3">
        <v>0.98970000000000002</v>
      </c>
      <c r="N6" s="3">
        <v>1.0341</v>
      </c>
      <c r="O6" s="3">
        <v>0.99650000000000005</v>
      </c>
      <c r="P6" s="3">
        <v>0.85760000000000003</v>
      </c>
    </row>
    <row r="7" spans="2:16" x14ac:dyDescent="0.25">
      <c r="C7" s="3">
        <v>1.0168999999999999</v>
      </c>
      <c r="D7" s="3">
        <v>0.86299999999999999</v>
      </c>
      <c r="E7" s="3">
        <v>2.7210999999999999</v>
      </c>
      <c r="F7" s="3">
        <v>4.6940999999999997</v>
      </c>
      <c r="H7" s="3">
        <v>1.0949</v>
      </c>
      <c r="I7" s="3">
        <v>1.1954</v>
      </c>
      <c r="J7" s="3">
        <v>3.5573999999999999</v>
      </c>
      <c r="K7" s="3">
        <v>3.6913999999999998</v>
      </c>
      <c r="M7" s="3">
        <v>0.9919</v>
      </c>
      <c r="N7" s="3">
        <v>1.0105</v>
      </c>
      <c r="O7" s="3">
        <v>1.0854999999999999</v>
      </c>
      <c r="P7" s="3">
        <v>1.5819000000000001</v>
      </c>
    </row>
    <row r="8" spans="2:16" x14ac:dyDescent="0.25">
      <c r="C8" s="3">
        <v>1.0601</v>
      </c>
      <c r="D8" s="3">
        <v>1.675</v>
      </c>
      <c r="E8" s="3">
        <v>2.3908</v>
      </c>
      <c r="F8" s="3">
        <v>3.0261999999999998</v>
      </c>
      <c r="H8" s="3">
        <v>1.1102000000000001</v>
      </c>
      <c r="I8" s="3">
        <v>2.3963000000000001</v>
      </c>
      <c r="J8" s="3">
        <v>3.6238000000000001</v>
      </c>
      <c r="K8" s="3">
        <v>5.0426000000000002</v>
      </c>
      <c r="M8" s="3">
        <v>1.1315999999999999</v>
      </c>
      <c r="N8" s="3">
        <v>1.0582</v>
      </c>
      <c r="O8" s="3">
        <v>1.0105</v>
      </c>
      <c r="P8" s="3">
        <v>0.92130000000000001</v>
      </c>
    </row>
    <row r="9" spans="2:16" x14ac:dyDescent="0.25">
      <c r="C9" s="3">
        <v>0.91859999999999997</v>
      </c>
      <c r="D9" s="3">
        <v>1.0099</v>
      </c>
      <c r="E9" s="3">
        <v>2.2307000000000001</v>
      </c>
      <c r="F9" s="3">
        <v>2.7006999999999999</v>
      </c>
      <c r="H9" s="3">
        <v>0.85119999999999996</v>
      </c>
      <c r="I9" s="3">
        <v>1.2064999999999999</v>
      </c>
      <c r="J9" s="3">
        <v>3.5165999999999999</v>
      </c>
      <c r="K9" s="3">
        <v>4.1338999999999997</v>
      </c>
      <c r="M9" s="3">
        <v>0.9002</v>
      </c>
      <c r="N9" s="3">
        <v>0.9919</v>
      </c>
      <c r="O9" s="3">
        <v>1.1715</v>
      </c>
      <c r="P9" s="3">
        <v>1.6798999999999999</v>
      </c>
    </row>
    <row r="10" spans="2:16" x14ac:dyDescent="0.25">
      <c r="C10" s="3"/>
      <c r="D10" s="3"/>
      <c r="E10" s="3"/>
      <c r="F10" s="3"/>
      <c r="G10" s="19"/>
      <c r="H10" s="3"/>
      <c r="I10" s="3"/>
      <c r="J10" s="3">
        <v>3.3578000000000001</v>
      </c>
      <c r="K10" s="3">
        <v>3.387</v>
      </c>
      <c r="L10" s="19"/>
      <c r="M10" s="3"/>
      <c r="N10" s="3"/>
      <c r="O10" s="3">
        <v>0.93840000000000001</v>
      </c>
      <c r="P10" s="3">
        <v>1.8943000000000001</v>
      </c>
    </row>
    <row r="11" spans="2:16" x14ac:dyDescent="0.25">
      <c r="E11" s="3"/>
      <c r="F11" s="3"/>
      <c r="H11" s="3"/>
      <c r="I11" s="3"/>
      <c r="J11" s="3">
        <v>3.3269000000000002</v>
      </c>
      <c r="K11" s="3">
        <v>3.6638000000000002</v>
      </c>
      <c r="M11" s="3"/>
      <c r="N11" s="3"/>
      <c r="O11" s="3">
        <v>1.1688000000000001</v>
      </c>
      <c r="P11" s="3">
        <v>0.89400000000000002</v>
      </c>
    </row>
    <row r="12" spans="2:16" x14ac:dyDescent="0.25">
      <c r="D12" s="3"/>
      <c r="E12" s="3"/>
      <c r="F12" s="3"/>
      <c r="H12" s="3"/>
      <c r="I12" s="3"/>
      <c r="J12" s="3">
        <v>2.6697000000000002</v>
      </c>
      <c r="K12" s="3"/>
    </row>
    <row r="13" spans="2:16" x14ac:dyDescent="0.25">
      <c r="C13" s="3"/>
      <c r="D13" s="3"/>
      <c r="E13" s="3"/>
      <c r="F13" s="3"/>
      <c r="J13" s="3">
        <v>2.4171999999999998</v>
      </c>
      <c r="K13" s="3"/>
    </row>
    <row r="14" spans="2:16" x14ac:dyDescent="0.25">
      <c r="B14" t="s">
        <v>3</v>
      </c>
      <c r="C14" s="4">
        <f>AVERAGE(C6:C13)</f>
        <v>1.0013749999999999</v>
      </c>
      <c r="D14" s="4">
        <f t="shared" ref="D14:F14" si="0">AVERAGE(D6:D13)</f>
        <v>1.1658249999999999</v>
      </c>
      <c r="E14" s="4">
        <f>AVERAGE(E6:E13)</f>
        <v>2.4389000000000003</v>
      </c>
      <c r="F14" s="4">
        <f t="shared" si="0"/>
        <v>3.6628749999999997</v>
      </c>
      <c r="H14" s="4">
        <f>AVERAGE(H6:H13)</f>
        <v>1.0057</v>
      </c>
      <c r="I14" s="4">
        <f t="shared" ref="I14" si="1">AVERAGE(I6:I13)</f>
        <v>1.469525</v>
      </c>
      <c r="J14" s="4">
        <f>AVERAGE(J6:J13)</f>
        <v>3.2830750000000002</v>
      </c>
      <c r="K14" s="4">
        <f>AVERAGE(K6:K13)</f>
        <v>4.2081333333333335</v>
      </c>
      <c r="M14" s="4">
        <f>AVERAGE(M6:M13)</f>
        <v>1.00335</v>
      </c>
      <c r="N14" s="4">
        <f t="shared" ref="N14:P14" si="2">AVERAGE(N6:N13)</f>
        <v>1.0236750000000001</v>
      </c>
      <c r="O14" s="4">
        <f t="shared" si="2"/>
        <v>1.0618666666666665</v>
      </c>
      <c r="P14" s="4">
        <f t="shared" si="2"/>
        <v>1.3048333333333335</v>
      </c>
    </row>
    <row r="17" spans="2:2" x14ac:dyDescent="0.25">
      <c r="B17" t="s">
        <v>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workbookViewId="0">
      <selection activeCell="K6" sqref="K6"/>
    </sheetView>
  </sheetViews>
  <sheetFormatPr baseColWidth="10" defaultRowHeight="15" x14ac:dyDescent="0.25"/>
  <cols>
    <col min="3" max="3" width="13.85546875" customWidth="1"/>
    <col min="4" max="4" width="13.5703125" customWidth="1"/>
    <col min="5" max="5" width="17.140625" customWidth="1"/>
    <col min="6" max="6" width="14.5703125" customWidth="1"/>
  </cols>
  <sheetData>
    <row r="3" spans="2:6" ht="17.25" x14ac:dyDescent="0.25">
      <c r="C3" s="29" t="s">
        <v>5</v>
      </c>
    </row>
    <row r="5" spans="2:6" x14ac:dyDescent="0.25">
      <c r="C5" s="30" t="s">
        <v>147</v>
      </c>
      <c r="D5" s="30" t="s">
        <v>146</v>
      </c>
      <c r="E5" s="30" t="s">
        <v>148</v>
      </c>
      <c r="F5" s="30" t="s">
        <v>149</v>
      </c>
    </row>
    <row r="6" spans="2:6" x14ac:dyDescent="0.25">
      <c r="C6" s="3">
        <v>2747.23</v>
      </c>
      <c r="D6" s="3">
        <v>2206.4</v>
      </c>
      <c r="E6" s="3">
        <v>2365.7399999999998</v>
      </c>
      <c r="F6" s="3">
        <v>2361.4699999999998</v>
      </c>
    </row>
    <row r="7" spans="2:6" x14ac:dyDescent="0.25">
      <c r="C7" s="3">
        <v>2667.67</v>
      </c>
      <c r="D7" s="3">
        <v>2271.6799999999998</v>
      </c>
      <c r="E7" s="3">
        <v>2445</v>
      </c>
      <c r="F7" s="3">
        <v>2404.44</v>
      </c>
    </row>
    <row r="8" spans="2:6" x14ac:dyDescent="0.25">
      <c r="C8" s="3">
        <v>2626.75</v>
      </c>
      <c r="D8" s="3">
        <v>2064.7600000000002</v>
      </c>
      <c r="E8" s="3">
        <v>2278.39</v>
      </c>
      <c r="F8" s="3">
        <v>2437.2399999999998</v>
      </c>
    </row>
    <row r="9" spans="2:6" x14ac:dyDescent="0.25">
      <c r="C9" s="3">
        <v>2211.87</v>
      </c>
      <c r="D9" s="3">
        <v>1947.75</v>
      </c>
      <c r="E9" s="3">
        <v>2384.85</v>
      </c>
      <c r="F9" s="3">
        <v>2300.65</v>
      </c>
    </row>
    <row r="11" spans="2:6" x14ac:dyDescent="0.25">
      <c r="B11" t="s">
        <v>3</v>
      </c>
      <c r="C11" s="4">
        <f>AVERAGE(C3:C10)</f>
        <v>2563.38</v>
      </c>
      <c r="D11" s="4">
        <f t="shared" ref="D11:F11" si="0">AVERAGE(D3:D10)</f>
        <v>2122.6475</v>
      </c>
      <c r="E11" s="4">
        <f>AVERAGE(E3:E10)</f>
        <v>2368.4949999999999</v>
      </c>
      <c r="F11" s="4">
        <f t="shared" si="0"/>
        <v>2375.9499999999998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4"/>
  <sheetViews>
    <sheetView workbookViewId="0">
      <selection activeCell="G19" sqref="G19"/>
    </sheetView>
  </sheetViews>
  <sheetFormatPr baseColWidth="10" defaultRowHeight="15" x14ac:dyDescent="0.25"/>
  <cols>
    <col min="3" max="3" width="13.42578125" customWidth="1"/>
    <col min="4" max="4" width="15.140625" customWidth="1"/>
    <col min="6" max="6" width="12.5703125" customWidth="1"/>
    <col min="7" max="7" width="15.5703125" customWidth="1"/>
    <col min="9" max="9" width="13.140625" customWidth="1"/>
    <col min="10" max="10" width="15.28515625" customWidth="1"/>
    <col min="11" max="11" width="12.28515625" customWidth="1"/>
    <col min="12" max="12" width="15.85546875" customWidth="1"/>
  </cols>
  <sheetData>
    <row r="3" spans="2:12" x14ac:dyDescent="0.25">
      <c r="C3" s="1" t="s">
        <v>150</v>
      </c>
      <c r="F3" s="1" t="s">
        <v>151</v>
      </c>
      <c r="I3" s="1" t="s">
        <v>152</v>
      </c>
    </row>
    <row r="4" spans="2:12" x14ac:dyDescent="0.25">
      <c r="K4" s="19"/>
      <c r="L4" s="19"/>
    </row>
    <row r="5" spans="2:12" ht="17.25" x14ac:dyDescent="0.25">
      <c r="C5" s="42" t="s">
        <v>153</v>
      </c>
      <c r="D5" s="42" t="s">
        <v>154</v>
      </c>
      <c r="F5" s="42" t="s">
        <v>153</v>
      </c>
      <c r="G5" s="42" t="s">
        <v>154</v>
      </c>
      <c r="I5" s="42" t="s">
        <v>153</v>
      </c>
      <c r="J5" s="42" t="s">
        <v>154</v>
      </c>
      <c r="K5" s="43"/>
      <c r="L5" s="43"/>
    </row>
    <row r="6" spans="2:12" x14ac:dyDescent="0.25">
      <c r="C6" s="3">
        <v>0.66379999999999995</v>
      </c>
      <c r="D6" s="3">
        <v>0.2883</v>
      </c>
      <c r="F6" s="3">
        <v>0.59830000000000005</v>
      </c>
      <c r="G6" s="3">
        <v>0.14019999999999999</v>
      </c>
      <c r="I6" s="3">
        <v>0.74629999999999996</v>
      </c>
      <c r="J6" s="3">
        <v>0.12540000000000001</v>
      </c>
      <c r="K6" s="22"/>
      <c r="L6" s="22"/>
    </row>
    <row r="7" spans="2:12" x14ac:dyDescent="0.25">
      <c r="C7" s="3">
        <v>1.3555999999999999</v>
      </c>
      <c r="D7" s="3">
        <v>0.37859999999999999</v>
      </c>
      <c r="F7" s="3">
        <v>1.2647999999999999</v>
      </c>
      <c r="G7" s="3">
        <v>0.22409999999999999</v>
      </c>
      <c r="I7" s="3">
        <v>1.2349000000000001</v>
      </c>
      <c r="J7" s="3">
        <v>0.1021</v>
      </c>
      <c r="K7" s="22"/>
      <c r="L7" s="22"/>
    </row>
    <row r="8" spans="2:12" x14ac:dyDescent="0.25">
      <c r="C8" s="3">
        <v>1.1113</v>
      </c>
      <c r="D8" s="3">
        <v>0.44919999999999999</v>
      </c>
      <c r="F8" s="3">
        <v>1.3214999999999999</v>
      </c>
      <c r="G8" s="3">
        <v>0.3468</v>
      </c>
      <c r="I8" s="3">
        <v>1.0851</v>
      </c>
      <c r="J8" s="3">
        <v>0.1958</v>
      </c>
      <c r="K8" s="22"/>
      <c r="L8" s="22"/>
    </row>
    <row r="9" spans="2:12" x14ac:dyDescent="0.25">
      <c r="C9" s="3"/>
      <c r="D9" s="3"/>
      <c r="F9" s="3"/>
      <c r="G9" s="3"/>
      <c r="I9" s="3"/>
      <c r="J9" s="3"/>
      <c r="K9" s="22"/>
      <c r="L9" s="22"/>
    </row>
    <row r="10" spans="2:12" x14ac:dyDescent="0.25">
      <c r="C10" s="3"/>
      <c r="D10" s="3"/>
      <c r="E10" s="19"/>
      <c r="F10" s="3"/>
      <c r="G10" s="3"/>
      <c r="H10" s="19"/>
      <c r="I10" s="3"/>
      <c r="J10" s="3"/>
      <c r="K10" s="22"/>
      <c r="L10" s="22"/>
    </row>
    <row r="11" spans="2:12" x14ac:dyDescent="0.25">
      <c r="B11" t="s">
        <v>3</v>
      </c>
      <c r="C11" s="4">
        <f>AVERAGE(C6:C10)</f>
        <v>1.0435666666666668</v>
      </c>
      <c r="D11" s="4">
        <f>AVERAGE(D6:D10)</f>
        <v>0.37203333333333338</v>
      </c>
      <c r="F11" s="4">
        <f>AVERAGE(F6:F10)</f>
        <v>1.0615333333333332</v>
      </c>
      <c r="G11" s="4">
        <f>AVERAGE(G6:G10)</f>
        <v>0.23703333333333332</v>
      </c>
      <c r="I11" s="4">
        <f>AVERAGE(I6:I10)</f>
        <v>1.0221</v>
      </c>
      <c r="J11" s="4">
        <f>AVERAGE(J6:J10)</f>
        <v>0.1411</v>
      </c>
      <c r="K11" s="18"/>
      <c r="L11" s="18"/>
    </row>
    <row r="12" spans="2:12" x14ac:dyDescent="0.25">
      <c r="K12" s="19"/>
      <c r="L12" s="19"/>
    </row>
    <row r="13" spans="2:12" x14ac:dyDescent="0.25">
      <c r="K13" s="19"/>
      <c r="L13" s="19"/>
    </row>
    <row r="14" spans="2:12" x14ac:dyDescent="0.25">
      <c r="B14" t="s">
        <v>6</v>
      </c>
      <c r="K14" s="19"/>
      <c r="L14" s="19"/>
    </row>
  </sheetData>
  <pageMargins left="0.7" right="0.7" top="0.75" bottom="0.75" header="0.3" footer="0.3"/>
  <pageSetup paperSize="9"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B14" workbookViewId="0">
      <selection activeCell="H36" sqref="H36"/>
    </sheetView>
  </sheetViews>
  <sheetFormatPr baseColWidth="10" defaultRowHeight="15" x14ac:dyDescent="0.25"/>
  <cols>
    <col min="3" max="3" width="17.140625" customWidth="1"/>
    <col min="4" max="4" width="16.85546875" customWidth="1"/>
    <col min="6" max="6" width="15.85546875" customWidth="1"/>
    <col min="7" max="7" width="17.5703125" customWidth="1"/>
    <col min="8" max="8" width="17.7109375" customWidth="1"/>
    <col min="9" max="9" width="17" customWidth="1"/>
  </cols>
  <sheetData>
    <row r="1" spans="2:12" x14ac:dyDescent="0.25">
      <c r="C1" s="1" t="s">
        <v>82</v>
      </c>
    </row>
    <row r="3" spans="2:12" x14ac:dyDescent="0.25">
      <c r="C3" s="1" t="s">
        <v>67</v>
      </c>
      <c r="F3" s="1" t="s">
        <v>68</v>
      </c>
      <c r="I3" t="s">
        <v>6</v>
      </c>
    </row>
    <row r="5" spans="2:12" ht="17.25" x14ac:dyDescent="0.25">
      <c r="C5" s="42" t="s">
        <v>41</v>
      </c>
      <c r="D5" s="42" t="s">
        <v>44</v>
      </c>
      <c r="F5" s="42" t="s">
        <v>41</v>
      </c>
      <c r="G5" s="42" t="s">
        <v>44</v>
      </c>
      <c r="H5" s="43"/>
      <c r="I5" s="43"/>
    </row>
    <row r="6" spans="2:12" x14ac:dyDescent="0.25">
      <c r="C6" s="44">
        <v>0.79373892008861824</v>
      </c>
      <c r="D6" s="44">
        <v>7.2053000782123151</v>
      </c>
      <c r="F6" s="3">
        <v>0.89</v>
      </c>
      <c r="G6" s="3">
        <v>2.97</v>
      </c>
      <c r="H6" s="28"/>
      <c r="I6" s="28"/>
    </row>
    <row r="7" spans="2:12" x14ac:dyDescent="0.25">
      <c r="C7" s="44">
        <v>1.1925661981085853</v>
      </c>
      <c r="D7" s="44">
        <v>3.8934488124328559</v>
      </c>
      <c r="F7" s="3">
        <v>0.92</v>
      </c>
      <c r="G7" s="3">
        <v>2.13</v>
      </c>
      <c r="H7" s="28"/>
      <c r="I7" s="28"/>
    </row>
    <row r="8" spans="2:12" x14ac:dyDescent="0.25">
      <c r="C8" s="44">
        <v>0.95912545035625385</v>
      </c>
      <c r="D8" s="44">
        <v>3.2245256966421056</v>
      </c>
      <c r="F8" s="3">
        <v>1.1599999999999999</v>
      </c>
      <c r="G8" s="3">
        <v>1.94</v>
      </c>
      <c r="H8" s="28"/>
      <c r="I8" s="28"/>
    </row>
    <row r="9" spans="2:12" x14ac:dyDescent="0.25">
      <c r="C9" s="6"/>
      <c r="D9" s="6"/>
      <c r="F9" s="6"/>
      <c r="G9" s="6"/>
      <c r="H9" s="28"/>
      <c r="I9" s="28"/>
    </row>
    <row r="10" spans="2:12" x14ac:dyDescent="0.25">
      <c r="B10" t="s">
        <v>3</v>
      </c>
      <c r="C10" s="4">
        <f>AVERAGE(C6:C9)</f>
        <v>0.98181018951781918</v>
      </c>
      <c r="D10" s="4">
        <f>AVERAGE(D6:D9)</f>
        <v>4.7744248624290924</v>
      </c>
      <c r="F10" s="4">
        <f>AVERAGE(F6:F9)</f>
        <v>0.98999999999999988</v>
      </c>
      <c r="G10" s="4">
        <f t="shared" ref="G10" si="0">AVERAGE(G6:G9)</f>
        <v>2.3466666666666662</v>
      </c>
      <c r="H10" s="18"/>
      <c r="I10" s="18"/>
    </row>
    <row r="11" spans="2:12" x14ac:dyDescent="0.25">
      <c r="H11" s="19"/>
      <c r="I11" s="19"/>
    </row>
    <row r="13" spans="2:12" x14ac:dyDescent="0.25">
      <c r="B13" s="19"/>
      <c r="C13" s="1" t="s">
        <v>179</v>
      </c>
      <c r="D13" s="19"/>
      <c r="E13" s="19"/>
      <c r="F13" s="20"/>
      <c r="G13" s="19"/>
      <c r="H13" s="19"/>
      <c r="I13" s="19"/>
      <c r="J13" s="19"/>
      <c r="K13" s="19"/>
      <c r="L13" s="19"/>
    </row>
    <row r="14" spans="2:12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2:12" x14ac:dyDescent="0.25">
      <c r="B15" s="19"/>
      <c r="C15" s="44"/>
      <c r="D15" s="44"/>
      <c r="E15" s="19"/>
      <c r="F15" s="43"/>
      <c r="G15" s="43"/>
      <c r="H15" s="43"/>
      <c r="I15" s="43"/>
      <c r="J15" s="19"/>
      <c r="K15" s="19"/>
      <c r="L15" s="19"/>
    </row>
    <row r="16" spans="2:12" x14ac:dyDescent="0.25">
      <c r="B16" s="19"/>
      <c r="C16" s="44"/>
      <c r="D16" s="44"/>
      <c r="E16" s="19"/>
      <c r="F16" s="28"/>
      <c r="G16" s="28"/>
      <c r="H16" s="28"/>
      <c r="I16" s="28"/>
      <c r="J16" s="19"/>
      <c r="K16" s="19"/>
      <c r="L16" s="19"/>
    </row>
    <row r="17" spans="2:12" x14ac:dyDescent="0.25">
      <c r="B17" s="19"/>
      <c r="C17" s="44"/>
      <c r="D17" s="44"/>
      <c r="E17" s="19"/>
      <c r="F17" s="28"/>
      <c r="G17" s="28"/>
      <c r="H17" s="28"/>
      <c r="I17" s="28"/>
      <c r="J17" s="19"/>
      <c r="K17" s="19"/>
      <c r="L17" s="19"/>
    </row>
    <row r="18" spans="2:12" x14ac:dyDescent="0.25">
      <c r="B18" s="19"/>
      <c r="C18" s="44"/>
      <c r="D18" s="44"/>
      <c r="E18" s="19"/>
      <c r="F18" s="28"/>
      <c r="G18" s="28"/>
      <c r="H18" s="28"/>
      <c r="I18" s="28"/>
      <c r="J18" s="19"/>
      <c r="K18" s="19"/>
      <c r="L18" s="19"/>
    </row>
    <row r="19" spans="2:12" x14ac:dyDescent="0.25">
      <c r="B19" s="19"/>
      <c r="C19" s="44"/>
      <c r="D19" s="44"/>
      <c r="E19" s="19"/>
      <c r="F19" s="28"/>
      <c r="G19" s="28"/>
      <c r="H19" s="28"/>
      <c r="I19" s="28"/>
      <c r="J19" s="19"/>
      <c r="K19" s="19"/>
      <c r="L19" s="19"/>
    </row>
    <row r="20" spans="2:12" x14ac:dyDescent="0.25">
      <c r="B20" s="19"/>
      <c r="C20" s="44"/>
      <c r="D20" s="44"/>
      <c r="E20" s="19"/>
      <c r="F20" s="18"/>
      <c r="G20" s="18"/>
      <c r="H20" s="18"/>
      <c r="I20" s="18"/>
      <c r="J20" s="19"/>
      <c r="K20" s="19"/>
      <c r="L20" s="19"/>
    </row>
    <row r="34" spans="1:1" x14ac:dyDescent="0.25">
      <c r="A34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0" workbookViewId="0">
      <selection activeCell="H15" sqref="H15"/>
    </sheetView>
  </sheetViews>
  <sheetFormatPr baseColWidth="10" defaultRowHeight="15" x14ac:dyDescent="0.25"/>
  <cols>
    <col min="3" max="3" width="15.7109375" customWidth="1"/>
    <col min="4" max="4" width="16.85546875" customWidth="1"/>
    <col min="5" max="5" width="16" customWidth="1"/>
    <col min="6" max="8" width="15.85546875" customWidth="1"/>
    <col min="10" max="10" width="15.28515625" customWidth="1"/>
    <col min="11" max="11" width="17.85546875" customWidth="1"/>
    <col min="12" max="12" width="13.85546875" customWidth="1"/>
    <col min="13" max="13" width="17" customWidth="1"/>
  </cols>
  <sheetData>
    <row r="1" spans="1:14" x14ac:dyDescent="0.25">
      <c r="C1" s="1" t="s">
        <v>82</v>
      </c>
    </row>
    <row r="3" spans="1:14" x14ac:dyDescent="0.25">
      <c r="C3" s="1" t="s">
        <v>155</v>
      </c>
      <c r="E3" s="1" t="s">
        <v>60</v>
      </c>
      <c r="F3" s="42"/>
    </row>
    <row r="4" spans="1:14" x14ac:dyDescent="0.25">
      <c r="J4" s="1"/>
    </row>
    <row r="5" spans="1:14" ht="17.25" x14ac:dyDescent="0.25">
      <c r="C5" s="69" t="s">
        <v>156</v>
      </c>
      <c r="D5" s="69"/>
      <c r="E5" s="69" t="s">
        <v>157</v>
      </c>
      <c r="F5" s="69"/>
      <c r="G5" s="42"/>
      <c r="H5" s="42"/>
      <c r="J5" s="47"/>
      <c r="K5" s="47"/>
      <c r="L5" s="47"/>
      <c r="M5" s="47"/>
    </row>
    <row r="6" spans="1:14" ht="17.25" x14ac:dyDescent="0.25">
      <c r="A6" t="s">
        <v>158</v>
      </c>
      <c r="C6" s="42" t="s">
        <v>78</v>
      </c>
      <c r="D6" s="42" t="s">
        <v>79</v>
      </c>
      <c r="E6" s="42" t="s">
        <v>78</v>
      </c>
      <c r="F6" s="42" t="s">
        <v>79</v>
      </c>
      <c r="G6" s="42"/>
      <c r="H6" s="46" t="s">
        <v>159</v>
      </c>
      <c r="J6" s="43"/>
      <c r="K6" s="42" t="s">
        <v>156</v>
      </c>
      <c r="L6" s="42" t="s">
        <v>157</v>
      </c>
      <c r="M6" s="26"/>
    </row>
    <row r="7" spans="1:14" x14ac:dyDescent="0.25">
      <c r="C7" s="6">
        <v>1</v>
      </c>
      <c r="D7" s="6">
        <v>2.21</v>
      </c>
      <c r="E7" s="6">
        <v>1.25</v>
      </c>
      <c r="F7" s="6">
        <v>2.79</v>
      </c>
      <c r="G7" s="6"/>
      <c r="H7" s="6"/>
      <c r="J7" s="28"/>
      <c r="K7" s="25">
        <v>2.1429480000000001</v>
      </c>
      <c r="L7" s="25">
        <v>2.4862899999999999</v>
      </c>
      <c r="M7" s="28"/>
    </row>
    <row r="8" spans="1:14" x14ac:dyDescent="0.25">
      <c r="C8" s="6">
        <v>1.06</v>
      </c>
      <c r="D8" s="6">
        <v>2.81</v>
      </c>
      <c r="E8" s="6">
        <v>0.81</v>
      </c>
      <c r="F8" s="6">
        <v>2.98</v>
      </c>
      <c r="G8" s="6"/>
      <c r="H8" s="6"/>
      <c r="J8" s="28"/>
      <c r="K8" s="25">
        <v>2.7179790000000001</v>
      </c>
      <c r="L8" s="25">
        <v>2.655367</v>
      </c>
      <c r="M8" s="28"/>
    </row>
    <row r="9" spans="1:14" x14ac:dyDescent="0.25">
      <c r="C9" s="6">
        <v>0.87</v>
      </c>
      <c r="D9" s="6">
        <v>2.41</v>
      </c>
      <c r="E9" s="6">
        <v>1.08</v>
      </c>
      <c r="F9" s="6">
        <v>2.11</v>
      </c>
      <c r="G9" s="6"/>
      <c r="H9" s="6"/>
      <c r="J9" s="28"/>
      <c r="K9" s="25">
        <v>2.4146679999999998</v>
      </c>
      <c r="L9" s="25">
        <v>1.9420299999999999</v>
      </c>
      <c r="M9" s="28"/>
    </row>
    <row r="10" spans="1:14" x14ac:dyDescent="0.25">
      <c r="C10" s="6">
        <v>1.1299999999999999</v>
      </c>
      <c r="D10" s="6">
        <v>2.31</v>
      </c>
      <c r="E10" s="6">
        <v>1.27</v>
      </c>
      <c r="F10" s="6">
        <v>2.25</v>
      </c>
      <c r="G10" s="6"/>
      <c r="H10" s="6"/>
      <c r="J10" s="28"/>
      <c r="K10" s="25">
        <v>2.307239</v>
      </c>
      <c r="L10" s="25">
        <v>2.0675490000000001</v>
      </c>
      <c r="M10" s="28"/>
    </row>
    <row r="11" spans="1:14" x14ac:dyDescent="0.25">
      <c r="C11" s="6"/>
      <c r="D11" s="6"/>
      <c r="E11" s="6"/>
      <c r="F11" s="6"/>
      <c r="J11" s="19"/>
      <c r="M11" s="19"/>
    </row>
    <row r="12" spans="1:14" x14ac:dyDescent="0.25">
      <c r="B12" t="s">
        <v>3</v>
      </c>
      <c r="C12" s="4">
        <f>AVERAGE(C7:C11)</f>
        <v>1.0150000000000001</v>
      </c>
      <c r="D12" s="4">
        <f>AVERAGE(D7:D11)</f>
        <v>2.4350000000000001</v>
      </c>
      <c r="E12" s="4">
        <f>AVERAGE(E7:E11)</f>
        <v>1.1025</v>
      </c>
      <c r="F12" s="4">
        <f>AVERAGE(F7:F11)</f>
        <v>2.5324999999999998</v>
      </c>
      <c r="G12" s="18"/>
      <c r="H12" s="18"/>
      <c r="J12" s="18"/>
      <c r="K12" s="4">
        <f>AVERAGE(K7:K10)</f>
        <v>2.3957085</v>
      </c>
      <c r="L12" s="4">
        <f>AVERAGE(L7:L10)</f>
        <v>2.2878090000000002</v>
      </c>
      <c r="M12" s="18"/>
    </row>
    <row r="13" spans="1:14" x14ac:dyDescent="0.25">
      <c r="J13" s="19"/>
      <c r="K13" s="19"/>
      <c r="L13" s="19"/>
      <c r="M13" s="19"/>
    </row>
    <row r="14" spans="1:14" x14ac:dyDescent="0.25">
      <c r="B14" s="19"/>
      <c r="C14" s="20"/>
      <c r="D14" s="19"/>
      <c r="E14" s="19"/>
      <c r="F14" s="19"/>
      <c r="G14" s="19"/>
      <c r="H14" s="19"/>
      <c r="I14" s="19"/>
      <c r="J14" s="20"/>
      <c r="K14" s="19"/>
      <c r="L14" s="19"/>
      <c r="M14" s="19"/>
      <c r="N14" s="19"/>
    </row>
    <row r="15" spans="1:14" x14ac:dyDescent="0.25">
      <c r="B15" s="19"/>
      <c r="C15" s="1" t="s">
        <v>198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B16" s="19"/>
      <c r="C16" s="43"/>
      <c r="D16" s="43"/>
      <c r="E16" s="43"/>
      <c r="F16" s="43"/>
      <c r="G16" s="43"/>
      <c r="H16" s="43"/>
      <c r="I16" s="19"/>
      <c r="J16" s="43"/>
      <c r="K16" s="43"/>
      <c r="L16" s="43"/>
      <c r="M16" s="43"/>
      <c r="N16" s="19"/>
    </row>
    <row r="17" spans="1:14" x14ac:dyDescent="0.25">
      <c r="B17" s="19"/>
      <c r="C17" s="22"/>
      <c r="D17" s="42"/>
      <c r="E17" s="42"/>
      <c r="F17" s="22"/>
      <c r="G17" s="22"/>
      <c r="I17" s="19"/>
      <c r="J17" s="22"/>
      <c r="K17" s="43"/>
      <c r="L17" s="43"/>
      <c r="M17" s="24"/>
      <c r="N17" s="19"/>
    </row>
    <row r="18" spans="1:14" x14ac:dyDescent="0.25">
      <c r="B18" s="19"/>
      <c r="C18" s="22"/>
      <c r="D18" s="25"/>
      <c r="E18" s="25"/>
      <c r="F18" s="22"/>
      <c r="G18" s="22"/>
      <c r="I18" s="19"/>
      <c r="J18" s="22"/>
      <c r="K18" s="22"/>
      <c r="L18" s="22"/>
      <c r="M18" s="24"/>
      <c r="N18" s="19"/>
    </row>
    <row r="19" spans="1:14" x14ac:dyDescent="0.25">
      <c r="B19" s="19"/>
      <c r="C19" s="22"/>
      <c r="D19" s="25"/>
      <c r="E19" s="25"/>
      <c r="F19" s="22"/>
      <c r="G19" s="22"/>
      <c r="I19" s="19"/>
      <c r="J19" s="22"/>
      <c r="K19" s="22"/>
      <c r="L19" s="22"/>
      <c r="M19" s="24"/>
      <c r="N19" s="19"/>
    </row>
    <row r="20" spans="1:14" x14ac:dyDescent="0.25">
      <c r="B20" s="19"/>
      <c r="C20" s="22"/>
      <c r="D20" s="25"/>
      <c r="E20" s="25"/>
      <c r="F20" s="22"/>
      <c r="G20" s="22"/>
      <c r="I20" s="19"/>
      <c r="J20" s="22"/>
      <c r="K20" s="22"/>
      <c r="L20" s="22"/>
      <c r="M20" s="24"/>
      <c r="N20" s="19"/>
    </row>
    <row r="21" spans="1:14" x14ac:dyDescent="0.25">
      <c r="B21" s="19"/>
      <c r="C21" s="18"/>
      <c r="D21" s="45"/>
      <c r="E21" s="45"/>
      <c r="F21" s="18"/>
      <c r="G21" s="18"/>
      <c r="I21" s="19"/>
      <c r="J21" s="18"/>
      <c r="K21" s="45"/>
      <c r="L21" s="45"/>
      <c r="M21" s="18"/>
      <c r="N21" s="19"/>
    </row>
    <row r="22" spans="1:14" x14ac:dyDescent="0.25">
      <c r="D22" s="18"/>
      <c r="E22" s="18"/>
      <c r="K22" s="18"/>
      <c r="L22" s="18"/>
    </row>
    <row r="23" spans="1:14" x14ac:dyDescent="0.25">
      <c r="K23" s="19"/>
      <c r="L23" s="19"/>
    </row>
    <row r="29" spans="1:14" x14ac:dyDescent="0.25">
      <c r="A29" t="s">
        <v>191</v>
      </c>
    </row>
    <row r="32" spans="1:14" x14ac:dyDescent="0.25">
      <c r="C32" t="s">
        <v>193</v>
      </c>
    </row>
    <row r="43" spans="1:1" x14ac:dyDescent="0.25">
      <c r="A43" t="s">
        <v>191</v>
      </c>
    </row>
  </sheetData>
  <mergeCells count="2">
    <mergeCell ref="C5:D5"/>
    <mergeCell ref="E5:F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7" workbookViewId="0">
      <selection activeCell="B19" sqref="B19"/>
    </sheetView>
  </sheetViews>
  <sheetFormatPr baseColWidth="10" defaultRowHeight="15" x14ac:dyDescent="0.25"/>
  <cols>
    <col min="3" max="3" width="15.7109375" customWidth="1"/>
    <col min="4" max="4" width="16.85546875" customWidth="1"/>
    <col min="5" max="5" width="16" customWidth="1"/>
    <col min="6" max="8" width="15.85546875" customWidth="1"/>
    <col min="10" max="10" width="15.28515625" customWidth="1"/>
    <col min="11" max="11" width="17.85546875" customWidth="1"/>
    <col min="12" max="12" width="13.85546875" customWidth="1"/>
    <col min="13" max="13" width="17" customWidth="1"/>
  </cols>
  <sheetData>
    <row r="1" spans="1:14" x14ac:dyDescent="0.25">
      <c r="C1" s="1" t="s">
        <v>82</v>
      </c>
    </row>
    <row r="3" spans="1:14" x14ac:dyDescent="0.25">
      <c r="C3" s="1" t="s">
        <v>155</v>
      </c>
      <c r="E3" s="1" t="s">
        <v>160</v>
      </c>
      <c r="F3" s="42"/>
    </row>
    <row r="4" spans="1:14" x14ac:dyDescent="0.25">
      <c r="J4" s="1"/>
    </row>
    <row r="5" spans="1:14" ht="17.25" x14ac:dyDescent="0.25">
      <c r="C5" s="69" t="s">
        <v>156</v>
      </c>
      <c r="D5" s="69"/>
      <c r="E5" s="69" t="s">
        <v>157</v>
      </c>
      <c r="F5" s="69"/>
      <c r="G5" s="42"/>
      <c r="H5" s="42"/>
      <c r="J5" s="47"/>
      <c r="K5" s="47"/>
      <c r="L5" s="47"/>
      <c r="M5" s="47"/>
    </row>
    <row r="6" spans="1:14" ht="17.25" x14ac:dyDescent="0.25">
      <c r="A6" t="s">
        <v>158</v>
      </c>
      <c r="C6" s="42" t="s">
        <v>78</v>
      </c>
      <c r="D6" s="42" t="s">
        <v>79</v>
      </c>
      <c r="E6" s="42" t="s">
        <v>78</v>
      </c>
      <c r="F6" s="42" t="s">
        <v>79</v>
      </c>
      <c r="G6" s="42"/>
      <c r="H6" s="46" t="s">
        <v>159</v>
      </c>
      <c r="J6" s="43"/>
      <c r="K6" s="42" t="s">
        <v>156</v>
      </c>
      <c r="L6" s="42" t="s">
        <v>157</v>
      </c>
      <c r="M6" s="26"/>
    </row>
    <row r="7" spans="1:14" x14ac:dyDescent="0.25">
      <c r="C7" s="3"/>
      <c r="D7" s="3">
        <v>0.88</v>
      </c>
      <c r="E7" s="3">
        <v>0.5</v>
      </c>
      <c r="F7" s="3">
        <v>1.89</v>
      </c>
      <c r="G7" s="6"/>
      <c r="H7" s="6"/>
      <c r="J7" s="28"/>
      <c r="K7" s="36">
        <v>0.88461670000000003</v>
      </c>
      <c r="L7" s="36">
        <v>3.2566440000000001</v>
      </c>
      <c r="M7" s="28"/>
    </row>
    <row r="8" spans="1:14" x14ac:dyDescent="0.25">
      <c r="C8" s="3">
        <v>1.05</v>
      </c>
      <c r="D8" s="3">
        <v>1.55</v>
      </c>
      <c r="E8" s="3">
        <v>0.52</v>
      </c>
      <c r="F8" s="3">
        <v>1.51</v>
      </c>
      <c r="G8" s="6"/>
      <c r="H8" s="6"/>
      <c r="J8" s="28"/>
      <c r="K8" s="36">
        <v>1.5457920000000001</v>
      </c>
      <c r="L8" s="36">
        <v>2.5933639999999998</v>
      </c>
      <c r="M8" s="28"/>
    </row>
    <row r="9" spans="1:14" x14ac:dyDescent="0.25">
      <c r="C9" s="3">
        <v>0.95</v>
      </c>
      <c r="D9" s="3">
        <v>1.2</v>
      </c>
      <c r="E9" s="3">
        <v>0.72</v>
      </c>
      <c r="F9" s="3">
        <v>1.69</v>
      </c>
      <c r="G9" s="6"/>
      <c r="H9" s="6"/>
      <c r="J9" s="28"/>
      <c r="K9" s="36">
        <v>1.202958</v>
      </c>
      <c r="L9" s="36">
        <v>2.9096579999999999</v>
      </c>
      <c r="M9" s="28"/>
    </row>
    <row r="10" spans="1:14" x14ac:dyDescent="0.25">
      <c r="C10" s="6"/>
      <c r="D10" s="6"/>
      <c r="E10" s="6"/>
      <c r="F10" s="6"/>
      <c r="G10" s="6"/>
      <c r="H10" s="6"/>
      <c r="J10" s="28"/>
      <c r="K10" s="25"/>
      <c r="L10" s="25"/>
      <c r="M10" s="28"/>
    </row>
    <row r="11" spans="1:14" x14ac:dyDescent="0.25">
      <c r="C11" s="6"/>
      <c r="D11" s="6"/>
      <c r="E11" s="6"/>
      <c r="F11" s="6"/>
      <c r="J11" s="19"/>
      <c r="M11" s="19"/>
    </row>
    <row r="12" spans="1:14" x14ac:dyDescent="0.25">
      <c r="B12" t="s">
        <v>3</v>
      </c>
      <c r="C12" s="4">
        <f>AVERAGE(C7:C11)</f>
        <v>1</v>
      </c>
      <c r="D12" s="4">
        <f>AVERAGE(D7:D11)</f>
        <v>1.21</v>
      </c>
      <c r="E12" s="4">
        <f>AVERAGE(E7:E11)</f>
        <v>0.57999999999999996</v>
      </c>
      <c r="F12" s="4">
        <f>AVERAGE(F7:F11)</f>
        <v>1.6966666666666665</v>
      </c>
      <c r="G12" s="18"/>
      <c r="H12" s="18"/>
      <c r="J12" s="18"/>
      <c r="K12" s="4">
        <f>AVERAGE(K7:K10)</f>
        <v>1.2111222333333334</v>
      </c>
      <c r="L12" s="4">
        <f>AVERAGE(L7:L10)</f>
        <v>2.9198886666666666</v>
      </c>
      <c r="M12" s="18"/>
    </row>
    <row r="13" spans="1:14" x14ac:dyDescent="0.25">
      <c r="J13" s="19"/>
      <c r="K13" s="19"/>
      <c r="L13" s="19"/>
      <c r="M13" s="19"/>
    </row>
    <row r="14" spans="1:14" x14ac:dyDescent="0.25">
      <c r="B14" s="19"/>
      <c r="C14" s="20"/>
      <c r="D14" s="19"/>
      <c r="E14" s="19"/>
      <c r="F14" s="19"/>
      <c r="G14" s="19"/>
      <c r="H14" s="19"/>
      <c r="I14" s="19"/>
      <c r="J14" s="20"/>
      <c r="K14" s="19"/>
      <c r="L14" s="19"/>
      <c r="M14" s="19"/>
      <c r="N14" s="19"/>
    </row>
    <row r="15" spans="1:14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B16" s="19"/>
      <c r="C16" s="43"/>
      <c r="D16" s="43"/>
      <c r="E16" s="43"/>
      <c r="F16" s="43"/>
      <c r="G16" s="43"/>
      <c r="H16" s="43"/>
      <c r="I16" s="19"/>
      <c r="J16" s="43"/>
      <c r="K16" s="43"/>
      <c r="L16" s="43"/>
      <c r="M16" s="43"/>
      <c r="N16" s="19"/>
    </row>
    <row r="17" spans="2:14" x14ac:dyDescent="0.25">
      <c r="B17" s="19" t="s">
        <v>187</v>
      </c>
      <c r="C17" s="22"/>
      <c r="D17" s="42"/>
      <c r="E17" s="42"/>
      <c r="F17" s="22"/>
      <c r="G17" s="22"/>
      <c r="I17" s="19"/>
      <c r="J17" s="22"/>
      <c r="K17" s="43"/>
      <c r="L17" s="43"/>
      <c r="M17" s="24"/>
      <c r="N17" s="19"/>
    </row>
    <row r="18" spans="2:14" x14ac:dyDescent="0.25">
      <c r="B18" s="19"/>
      <c r="C18" s="22"/>
      <c r="D18" s="25"/>
      <c r="E18" s="25"/>
      <c r="F18" s="22"/>
      <c r="G18" s="22"/>
      <c r="I18" s="19"/>
      <c r="J18" s="22"/>
      <c r="K18" s="22"/>
      <c r="L18" s="22"/>
      <c r="M18" s="24"/>
      <c r="N18" s="19"/>
    </row>
    <row r="19" spans="2:14" x14ac:dyDescent="0.25">
      <c r="B19" s="19"/>
      <c r="C19" s="22"/>
      <c r="D19" s="25"/>
      <c r="E19" s="25"/>
      <c r="F19" s="22"/>
      <c r="G19" s="22"/>
      <c r="I19" s="19"/>
      <c r="J19" s="22"/>
      <c r="K19" s="22"/>
      <c r="L19" s="22"/>
      <c r="M19" s="24"/>
      <c r="N19" s="19"/>
    </row>
    <row r="20" spans="2:14" x14ac:dyDescent="0.25">
      <c r="B20" s="19"/>
      <c r="C20" s="22"/>
      <c r="D20" s="25"/>
      <c r="E20" s="25"/>
      <c r="F20" s="22"/>
      <c r="G20" s="22"/>
      <c r="I20" s="19"/>
      <c r="J20" s="22"/>
      <c r="K20" s="22"/>
      <c r="L20" s="22"/>
      <c r="M20" s="24"/>
      <c r="N20" s="19"/>
    </row>
    <row r="21" spans="2:14" x14ac:dyDescent="0.25">
      <c r="B21" s="19"/>
      <c r="C21" s="18"/>
      <c r="D21" s="45"/>
      <c r="E21" s="45"/>
      <c r="F21" s="18"/>
      <c r="G21" s="18"/>
      <c r="I21" s="19"/>
      <c r="J21" s="18"/>
      <c r="K21" s="45"/>
      <c r="L21" s="45"/>
      <c r="M21" s="18"/>
      <c r="N21" s="19"/>
    </row>
    <row r="22" spans="2:14" x14ac:dyDescent="0.25">
      <c r="D22" s="18"/>
      <c r="E22" s="18"/>
      <c r="K22" s="18"/>
      <c r="L22" s="18"/>
    </row>
    <row r="23" spans="2:14" x14ac:dyDescent="0.25">
      <c r="B23" t="s">
        <v>191</v>
      </c>
      <c r="K23" s="19"/>
      <c r="L23" s="19"/>
    </row>
  </sheetData>
  <mergeCells count="2">
    <mergeCell ref="C5:D5"/>
    <mergeCell ref="E5:F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1" workbookViewId="0">
      <selection activeCell="I33" sqref="I33"/>
    </sheetView>
  </sheetViews>
  <sheetFormatPr baseColWidth="10" defaultRowHeight="15" x14ac:dyDescent="0.25"/>
  <cols>
    <col min="3" max="3" width="15.7109375" customWidth="1"/>
    <col min="4" max="4" width="16.85546875" customWidth="1"/>
    <col min="5" max="5" width="16" customWidth="1"/>
    <col min="6" max="8" width="15.85546875" customWidth="1"/>
    <col min="10" max="10" width="15.28515625" customWidth="1"/>
    <col min="11" max="11" width="17.85546875" customWidth="1"/>
    <col min="12" max="12" width="13.85546875" customWidth="1"/>
    <col min="13" max="13" width="17" customWidth="1"/>
  </cols>
  <sheetData>
    <row r="1" spans="1:14" x14ac:dyDescent="0.25">
      <c r="C1" s="1" t="s">
        <v>82</v>
      </c>
    </row>
    <row r="3" spans="1:14" x14ac:dyDescent="0.25">
      <c r="C3" s="1" t="s">
        <v>155</v>
      </c>
      <c r="E3" s="1" t="s">
        <v>60</v>
      </c>
      <c r="F3" s="42"/>
    </row>
    <row r="4" spans="1:14" x14ac:dyDescent="0.25">
      <c r="J4" s="1"/>
    </row>
    <row r="5" spans="1:14" ht="17.25" x14ac:dyDescent="0.25">
      <c r="C5" s="79" t="s">
        <v>161</v>
      </c>
      <c r="D5" s="69"/>
      <c r="E5" s="69" t="s">
        <v>137</v>
      </c>
      <c r="F5" s="69"/>
      <c r="G5" s="42"/>
      <c r="H5" s="42"/>
      <c r="J5" s="47"/>
      <c r="K5" s="47"/>
      <c r="L5" s="47"/>
      <c r="M5" s="47"/>
    </row>
    <row r="6" spans="1:14" ht="17.25" x14ac:dyDescent="0.25">
      <c r="A6" t="s">
        <v>158</v>
      </c>
      <c r="C6" s="42" t="s">
        <v>78</v>
      </c>
      <c r="D6" s="42" t="s">
        <v>79</v>
      </c>
      <c r="E6" s="42" t="s">
        <v>78</v>
      </c>
      <c r="F6" s="42" t="s">
        <v>79</v>
      </c>
      <c r="G6" s="42"/>
      <c r="H6" s="46" t="s">
        <v>159</v>
      </c>
      <c r="J6" s="43"/>
      <c r="K6" s="48" t="s">
        <v>161</v>
      </c>
      <c r="L6" s="42" t="s">
        <v>137</v>
      </c>
      <c r="N6" s="26"/>
    </row>
    <row r="7" spans="1:14" x14ac:dyDescent="0.25">
      <c r="C7" s="3">
        <v>1.17</v>
      </c>
      <c r="D7" s="3">
        <v>3.93</v>
      </c>
      <c r="E7" s="3">
        <v>1.35</v>
      </c>
      <c r="F7" s="3">
        <v>2.19</v>
      </c>
      <c r="G7" s="6"/>
      <c r="H7" s="6"/>
      <c r="J7" s="28"/>
      <c r="K7" s="36">
        <v>3.9340990668970024</v>
      </c>
      <c r="L7" s="44">
        <v>1.6641919235678189</v>
      </c>
      <c r="M7" s="28"/>
    </row>
    <row r="8" spans="1:14" x14ac:dyDescent="0.25">
      <c r="C8" s="3">
        <v>0.83</v>
      </c>
      <c r="D8" s="3">
        <v>2.96</v>
      </c>
      <c r="E8" s="3">
        <v>1.28</v>
      </c>
      <c r="F8" s="3">
        <v>0.64</v>
      </c>
      <c r="G8" s="6"/>
      <c r="H8" s="6"/>
      <c r="J8" s="28"/>
      <c r="K8" s="36">
        <v>2.9600765070770469</v>
      </c>
      <c r="L8" s="44">
        <v>0.48584441700341319</v>
      </c>
      <c r="M8" s="28"/>
    </row>
    <row r="9" spans="1:14" x14ac:dyDescent="0.25">
      <c r="C9" s="6">
        <v>1.02</v>
      </c>
      <c r="D9" s="6">
        <v>4.1100000000000003</v>
      </c>
      <c r="E9" s="6">
        <v>1.37</v>
      </c>
      <c r="F9" s="6"/>
      <c r="G9" s="6"/>
      <c r="H9" s="6"/>
      <c r="J9" s="28"/>
      <c r="K9" s="3">
        <v>4.1100000000000003</v>
      </c>
      <c r="M9" s="28"/>
    </row>
    <row r="10" spans="1:14" x14ac:dyDescent="0.25">
      <c r="C10" s="6">
        <v>0.44</v>
      </c>
      <c r="D10" s="6">
        <v>4.43</v>
      </c>
      <c r="E10" s="6">
        <v>1.43</v>
      </c>
      <c r="F10" s="6">
        <v>3.45</v>
      </c>
      <c r="G10" s="6"/>
      <c r="H10" s="6"/>
      <c r="J10" s="28"/>
      <c r="K10" s="3">
        <v>4.43</v>
      </c>
      <c r="L10" s="44">
        <v>1.9903846153846156</v>
      </c>
      <c r="M10" s="28"/>
    </row>
    <row r="11" spans="1:14" x14ac:dyDescent="0.25">
      <c r="C11" s="6">
        <v>1.47</v>
      </c>
      <c r="D11" s="6">
        <v>3.78</v>
      </c>
      <c r="E11" s="6">
        <v>2.4</v>
      </c>
      <c r="F11" s="6">
        <v>2.2999999999999998</v>
      </c>
      <c r="J11" s="19"/>
      <c r="K11" s="3">
        <v>3.78</v>
      </c>
      <c r="L11" s="44">
        <v>1.3269230769230769</v>
      </c>
      <c r="M11" s="19"/>
    </row>
    <row r="12" spans="1:14" x14ac:dyDescent="0.25">
      <c r="B12" s="19"/>
      <c r="C12" s="20"/>
      <c r="D12" s="19"/>
      <c r="E12" s="19"/>
      <c r="F12" s="19"/>
      <c r="K12" s="60"/>
      <c r="L12" s="60"/>
      <c r="M12" s="18"/>
    </row>
    <row r="13" spans="1:14" x14ac:dyDescent="0.25">
      <c r="B13" t="s">
        <v>3</v>
      </c>
      <c r="C13" s="4">
        <f>AVERAGE(C7:C11)</f>
        <v>0.98599999999999999</v>
      </c>
      <c r="D13" s="4">
        <f t="shared" ref="D13:F13" si="0">AVERAGE(D7:D11)</f>
        <v>3.8420000000000001</v>
      </c>
      <c r="E13" s="4">
        <f t="shared" si="0"/>
        <v>1.5660000000000001</v>
      </c>
      <c r="F13" s="4">
        <f t="shared" si="0"/>
        <v>2.145</v>
      </c>
      <c r="G13" s="18"/>
      <c r="H13" s="18"/>
      <c r="J13" s="18"/>
      <c r="K13" s="4">
        <f>AVERAGE(K7:K12)</f>
        <v>3.8428351147948101</v>
      </c>
      <c r="L13" s="4">
        <f>AVERAGE(L7:L12)</f>
        <v>1.3668360082197311</v>
      </c>
      <c r="M13" s="19"/>
    </row>
    <row r="14" spans="1:14" x14ac:dyDescent="0.25">
      <c r="B14" s="19"/>
      <c r="D14" s="19"/>
      <c r="E14" s="43"/>
      <c r="F14" s="43"/>
      <c r="G14" s="19"/>
      <c r="H14" s="19"/>
      <c r="I14" s="19"/>
      <c r="J14" s="20"/>
      <c r="K14" s="19"/>
      <c r="L14" s="19"/>
      <c r="M14" s="19"/>
      <c r="N14" s="19"/>
    </row>
    <row r="15" spans="1:14" x14ac:dyDescent="0.25">
      <c r="B15" s="19"/>
      <c r="C15" s="1" t="s">
        <v>179</v>
      </c>
      <c r="D15" s="42"/>
      <c r="E15" s="42"/>
      <c r="F15" s="22"/>
      <c r="G15" s="19"/>
      <c r="H15" s="19"/>
      <c r="I15" s="19"/>
      <c r="J15" s="19"/>
      <c r="K15" s="19"/>
      <c r="L15" s="19"/>
      <c r="M15" s="19"/>
      <c r="N15" s="19"/>
    </row>
    <row r="16" spans="1:14" x14ac:dyDescent="0.25">
      <c r="B16" s="19"/>
      <c r="C16" s="22"/>
      <c r="D16" s="25"/>
      <c r="E16" s="25"/>
      <c r="F16" s="22"/>
      <c r="G16" s="43"/>
      <c r="H16" s="43"/>
      <c r="I16" s="22"/>
      <c r="J16" s="19"/>
      <c r="K16" s="43"/>
      <c r="L16" s="43"/>
      <c r="M16" s="43"/>
      <c r="N16" s="19"/>
    </row>
    <row r="17" spans="1:14" x14ac:dyDescent="0.25">
      <c r="B17" s="19"/>
      <c r="C17" s="22"/>
      <c r="D17" s="25"/>
      <c r="E17" s="25"/>
      <c r="F17" s="22"/>
      <c r="G17" s="6"/>
      <c r="H17" s="6"/>
      <c r="I17" s="6"/>
      <c r="J17" s="6"/>
      <c r="K17" s="44"/>
      <c r="L17" s="43"/>
      <c r="M17" s="24"/>
      <c r="N17" s="19"/>
    </row>
    <row r="18" spans="1:14" x14ac:dyDescent="0.25">
      <c r="B18" s="19"/>
      <c r="C18" s="22"/>
      <c r="D18" s="25"/>
      <c r="E18" s="25"/>
      <c r="F18" s="22"/>
      <c r="G18" s="6"/>
      <c r="H18" s="6"/>
      <c r="I18" s="6"/>
      <c r="J18" s="6"/>
      <c r="L18" s="22"/>
      <c r="M18" s="24"/>
      <c r="N18" s="19"/>
    </row>
    <row r="19" spans="1:14" x14ac:dyDescent="0.25">
      <c r="B19" s="19"/>
      <c r="C19" s="18"/>
      <c r="D19" s="45"/>
      <c r="E19" s="45"/>
      <c r="F19" s="18"/>
      <c r="G19" s="6"/>
      <c r="H19" s="6"/>
      <c r="I19" s="6"/>
      <c r="J19" s="6"/>
      <c r="L19" s="22"/>
      <c r="M19" s="24"/>
      <c r="N19" s="19"/>
    </row>
    <row r="20" spans="1:14" x14ac:dyDescent="0.25">
      <c r="D20" s="18"/>
      <c r="E20" s="18"/>
      <c r="G20" s="6"/>
      <c r="H20" s="6"/>
      <c r="I20" s="6"/>
      <c r="J20" s="6"/>
      <c r="K20" s="44"/>
      <c r="L20" s="22"/>
      <c r="M20" s="24"/>
      <c r="N20" s="19"/>
    </row>
    <row r="21" spans="1:14" x14ac:dyDescent="0.25">
      <c r="G21" s="6"/>
      <c r="H21" s="6"/>
      <c r="I21" s="6"/>
      <c r="J21" s="6"/>
      <c r="L21" s="45"/>
      <c r="M21" s="18"/>
      <c r="N21" s="19"/>
    </row>
    <row r="22" spans="1:14" x14ac:dyDescent="0.25">
      <c r="G22" s="6"/>
      <c r="H22" s="6"/>
      <c r="I22" s="6"/>
      <c r="J22" s="6"/>
      <c r="L22" s="18"/>
    </row>
    <row r="23" spans="1:14" x14ac:dyDescent="0.25">
      <c r="I23" s="18"/>
      <c r="J23" s="18"/>
      <c r="K23" s="18"/>
      <c r="L23" s="19"/>
    </row>
    <row r="24" spans="1:14" x14ac:dyDescent="0.25">
      <c r="I24" s="19"/>
      <c r="J24" s="19"/>
      <c r="K24" s="19"/>
    </row>
    <row r="25" spans="1:14" x14ac:dyDescent="0.25">
      <c r="A25" t="s">
        <v>191</v>
      </c>
    </row>
    <row r="29" spans="1:14" x14ac:dyDescent="0.25">
      <c r="C29" t="s">
        <v>193</v>
      </c>
    </row>
    <row r="35" spans="2:2" x14ac:dyDescent="0.25">
      <c r="B35" t="s">
        <v>187</v>
      </c>
    </row>
    <row r="43" spans="2:2" x14ac:dyDescent="0.25">
      <c r="B43" t="s">
        <v>191</v>
      </c>
    </row>
  </sheetData>
  <mergeCells count="2">
    <mergeCell ref="C5:D5"/>
    <mergeCell ref="E5:F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5" workbookViewId="0">
      <selection activeCell="C14" sqref="C14:D14"/>
    </sheetView>
  </sheetViews>
  <sheetFormatPr baseColWidth="10" defaultRowHeight="15" x14ac:dyDescent="0.25"/>
  <cols>
    <col min="3" max="3" width="17.140625" customWidth="1"/>
    <col min="4" max="4" width="16.85546875" customWidth="1"/>
    <col min="6" max="6" width="15.85546875" customWidth="1"/>
    <col min="7" max="7" width="17.5703125" customWidth="1"/>
    <col min="8" max="8" width="17.7109375" customWidth="1"/>
    <col min="9" max="9" width="17" customWidth="1"/>
  </cols>
  <sheetData>
    <row r="1" spans="2:12" x14ac:dyDescent="0.25">
      <c r="C1" s="1" t="s">
        <v>82</v>
      </c>
    </row>
    <row r="3" spans="2:12" x14ac:dyDescent="0.25">
      <c r="C3" s="1" t="s">
        <v>162</v>
      </c>
      <c r="F3" t="s">
        <v>6</v>
      </c>
    </row>
    <row r="5" spans="2:12" x14ac:dyDescent="0.25">
      <c r="C5" s="42" t="s">
        <v>35</v>
      </c>
      <c r="D5" s="42" t="s">
        <v>36</v>
      </c>
      <c r="F5" s="43"/>
    </row>
    <row r="6" spans="2:12" x14ac:dyDescent="0.25">
      <c r="C6" s="6">
        <v>0.65</v>
      </c>
      <c r="D6" s="6">
        <v>1.35</v>
      </c>
      <c r="F6" s="6"/>
      <c r="G6" s="6"/>
    </row>
    <row r="7" spans="2:12" x14ac:dyDescent="0.25">
      <c r="C7" s="6">
        <v>0.82</v>
      </c>
      <c r="D7" s="6">
        <v>1.52</v>
      </c>
      <c r="F7" s="6"/>
      <c r="G7" s="6"/>
    </row>
    <row r="8" spans="2:12" x14ac:dyDescent="0.25">
      <c r="C8" s="6">
        <v>1.31</v>
      </c>
      <c r="D8" s="6">
        <v>2.41</v>
      </c>
      <c r="F8" s="6"/>
      <c r="G8" s="6"/>
    </row>
    <row r="9" spans="2:12" x14ac:dyDescent="0.25">
      <c r="C9" s="6">
        <v>1.23</v>
      </c>
      <c r="D9" s="6">
        <v>1.65</v>
      </c>
      <c r="F9" s="6"/>
      <c r="G9" s="6"/>
    </row>
    <row r="10" spans="2:12" x14ac:dyDescent="0.25">
      <c r="F10" s="6"/>
      <c r="G10" s="6"/>
    </row>
    <row r="11" spans="2:12" x14ac:dyDescent="0.25">
      <c r="B11" t="s">
        <v>3</v>
      </c>
      <c r="C11" s="4">
        <f>AVERAGE(C6:C9)</f>
        <v>1.0024999999999999</v>
      </c>
      <c r="D11" s="4">
        <f>AVERAGE(D6:D9)</f>
        <v>1.7324999999999999</v>
      </c>
      <c r="F11" s="19"/>
    </row>
    <row r="13" spans="2:12" x14ac:dyDescent="0.25">
      <c r="B13" s="19"/>
      <c r="C13" s="20"/>
      <c r="D13" s="19"/>
      <c r="E13" s="19"/>
      <c r="F13" s="20"/>
      <c r="G13" s="19"/>
      <c r="H13" s="19"/>
      <c r="I13" s="19"/>
      <c r="J13" s="19"/>
      <c r="K13" s="19"/>
      <c r="L13" s="19"/>
    </row>
    <row r="14" spans="2:12" x14ac:dyDescent="0.25">
      <c r="B14" s="19"/>
      <c r="C14" s="1" t="s">
        <v>179</v>
      </c>
      <c r="D14" t="s">
        <v>180</v>
      </c>
      <c r="E14" s="19"/>
      <c r="F14" s="19"/>
      <c r="G14" s="19"/>
      <c r="H14" s="19"/>
      <c r="I14" s="19"/>
      <c r="J14" s="19"/>
      <c r="K14" s="19"/>
      <c r="L14" s="19"/>
    </row>
    <row r="15" spans="2:12" x14ac:dyDescent="0.25">
      <c r="B15" s="19"/>
      <c r="C15" s="44"/>
      <c r="D15" s="44"/>
      <c r="E15" s="19"/>
      <c r="F15" s="43"/>
      <c r="G15" s="43"/>
      <c r="H15" s="43"/>
      <c r="I15" s="43"/>
      <c r="J15" s="19"/>
      <c r="K15" s="19"/>
      <c r="L15" s="19"/>
    </row>
    <row r="16" spans="2:12" x14ac:dyDescent="0.25">
      <c r="B16" s="19"/>
      <c r="C16" s="44"/>
      <c r="D16" s="44"/>
      <c r="E16" s="19"/>
      <c r="F16" s="28"/>
      <c r="G16" s="28"/>
      <c r="H16" s="28"/>
      <c r="I16" s="28"/>
      <c r="J16" s="19"/>
      <c r="K16" s="19"/>
      <c r="L16" s="19"/>
    </row>
    <row r="17" spans="2:12" x14ac:dyDescent="0.25">
      <c r="B17" s="19"/>
      <c r="C17" s="44"/>
      <c r="D17" s="44"/>
      <c r="E17" s="19"/>
      <c r="F17" s="28"/>
      <c r="G17" s="28"/>
      <c r="H17" s="28"/>
      <c r="I17" s="28"/>
      <c r="J17" s="19"/>
      <c r="K17" s="19"/>
      <c r="L17" s="19"/>
    </row>
    <row r="18" spans="2:12" x14ac:dyDescent="0.25">
      <c r="B18" s="19"/>
      <c r="C18" s="44"/>
      <c r="D18" s="44"/>
      <c r="E18" s="19"/>
      <c r="F18" s="28"/>
      <c r="G18" s="28"/>
      <c r="H18" s="28"/>
      <c r="I18" s="28"/>
      <c r="J18" s="19"/>
      <c r="K18" s="19"/>
      <c r="L18" s="19"/>
    </row>
    <row r="19" spans="2:12" x14ac:dyDescent="0.25">
      <c r="B19" s="19"/>
      <c r="C19" s="44"/>
      <c r="D19" s="44"/>
      <c r="E19" s="19"/>
      <c r="F19" s="28"/>
      <c r="G19" s="28"/>
      <c r="H19" s="28"/>
      <c r="I19" s="28"/>
      <c r="J19" s="19"/>
      <c r="K19" s="19"/>
      <c r="L19" s="19"/>
    </row>
    <row r="20" spans="2:12" x14ac:dyDescent="0.25">
      <c r="B20" s="19"/>
      <c r="C20" s="44"/>
      <c r="D20" s="44"/>
      <c r="E20" s="19"/>
      <c r="F20" s="18"/>
      <c r="G20" s="18"/>
      <c r="H20" s="18"/>
      <c r="I20" s="18"/>
      <c r="J20" s="19"/>
      <c r="K20" s="19"/>
      <c r="L20" s="19"/>
    </row>
    <row r="35" spans="1:1" x14ac:dyDescent="0.25">
      <c r="A35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11" workbookViewId="0">
      <selection activeCell="H31" sqref="H31"/>
    </sheetView>
  </sheetViews>
  <sheetFormatPr baseColWidth="10" defaultRowHeight="15" x14ac:dyDescent="0.25"/>
  <cols>
    <col min="3" max="3" width="17.140625" customWidth="1"/>
    <col min="4" max="4" width="16.85546875" customWidth="1"/>
    <col min="6" max="6" width="15.85546875" customWidth="1"/>
    <col min="7" max="7" width="17.5703125" customWidth="1"/>
    <col min="8" max="8" width="17.7109375" customWidth="1"/>
    <col min="9" max="9" width="17" customWidth="1"/>
  </cols>
  <sheetData>
    <row r="1" spans="2:12" x14ac:dyDescent="0.25">
      <c r="C1" s="1" t="s">
        <v>82</v>
      </c>
    </row>
    <row r="3" spans="2:12" x14ac:dyDescent="0.25">
      <c r="C3" s="1" t="s">
        <v>163</v>
      </c>
      <c r="G3" s="1" t="s">
        <v>164</v>
      </c>
      <c r="J3" t="s">
        <v>6</v>
      </c>
    </row>
    <row r="5" spans="2:12" x14ac:dyDescent="0.25">
      <c r="C5" s="42" t="s">
        <v>89</v>
      </c>
      <c r="D5" s="42" t="s">
        <v>90</v>
      </c>
      <c r="G5" s="42" t="s">
        <v>89</v>
      </c>
      <c r="H5" s="42" t="s">
        <v>90</v>
      </c>
    </row>
    <row r="6" spans="2:12" x14ac:dyDescent="0.25">
      <c r="C6" s="6">
        <v>1.92</v>
      </c>
      <c r="D6" s="6">
        <v>3.89</v>
      </c>
      <c r="G6" s="6">
        <v>0.17</v>
      </c>
      <c r="H6" s="6">
        <v>1.38</v>
      </c>
    </row>
    <row r="7" spans="2:12" x14ac:dyDescent="0.25">
      <c r="C7" s="6">
        <v>0.65</v>
      </c>
      <c r="D7" s="6">
        <v>2.64</v>
      </c>
      <c r="G7" s="6">
        <v>1.71</v>
      </c>
      <c r="H7" s="6">
        <v>2.2799999999999998</v>
      </c>
    </row>
    <row r="8" spans="2:12" x14ac:dyDescent="0.25">
      <c r="C8" s="6">
        <v>0.63</v>
      </c>
      <c r="D8" s="6">
        <v>1.36</v>
      </c>
      <c r="G8" s="6">
        <v>1.43</v>
      </c>
      <c r="H8" s="6">
        <v>1.82</v>
      </c>
    </row>
    <row r="9" spans="2:12" x14ac:dyDescent="0.25">
      <c r="C9" s="6"/>
      <c r="D9" s="6"/>
      <c r="G9" s="6">
        <v>0.73</v>
      </c>
      <c r="H9" s="6">
        <v>1.6</v>
      </c>
    </row>
    <row r="11" spans="2:12" x14ac:dyDescent="0.25">
      <c r="B11" t="s">
        <v>3</v>
      </c>
      <c r="C11" s="4">
        <f>AVERAGE(C6:C9)</f>
        <v>1.0666666666666667</v>
      </c>
      <c r="D11" s="4">
        <f>AVERAGE(D6:D9)</f>
        <v>2.6300000000000003</v>
      </c>
      <c r="F11" t="s">
        <v>3</v>
      </c>
      <c r="G11" s="4">
        <f>AVERAGE(G6:G9)</f>
        <v>1.0099999999999998</v>
      </c>
      <c r="H11" s="4">
        <f>AVERAGE(H6:H9)</f>
        <v>1.77</v>
      </c>
    </row>
    <row r="13" spans="2:12" x14ac:dyDescent="0.25">
      <c r="B13" s="19"/>
      <c r="C13" s="20"/>
      <c r="D13" s="19"/>
      <c r="E13" s="19"/>
      <c r="F13" s="20"/>
      <c r="G13" s="19"/>
      <c r="H13" s="19"/>
      <c r="I13" s="19"/>
      <c r="J13" s="19"/>
      <c r="K13" s="19"/>
      <c r="L13" s="19"/>
    </row>
    <row r="14" spans="2:12" x14ac:dyDescent="0.25">
      <c r="C14" s="19"/>
      <c r="D14" s="1" t="s">
        <v>179</v>
      </c>
      <c r="E14" t="s">
        <v>180</v>
      </c>
      <c r="F14" s="19"/>
      <c r="G14" s="19"/>
      <c r="H14" s="19"/>
      <c r="I14" s="19"/>
      <c r="J14" s="19"/>
      <c r="K14" s="19"/>
      <c r="L14" s="19"/>
    </row>
    <row r="15" spans="2:12" x14ac:dyDescent="0.25">
      <c r="B15" s="19"/>
      <c r="C15" s="44"/>
      <c r="D15" s="44"/>
      <c r="E15" s="19"/>
      <c r="F15" s="43"/>
      <c r="G15" s="43"/>
      <c r="H15" s="43"/>
      <c r="I15" s="43"/>
      <c r="J15" s="19"/>
      <c r="K15" s="19"/>
      <c r="L15" s="19"/>
    </row>
    <row r="16" spans="2:12" x14ac:dyDescent="0.25">
      <c r="B16" s="19"/>
      <c r="C16" s="44"/>
      <c r="D16" s="44"/>
      <c r="E16" s="19"/>
      <c r="F16" s="28"/>
      <c r="G16" s="28"/>
      <c r="H16" s="28"/>
      <c r="I16" s="28"/>
      <c r="J16" s="19"/>
      <c r="K16" s="19"/>
      <c r="L16" s="19"/>
    </row>
    <row r="17" spans="2:12" x14ac:dyDescent="0.25">
      <c r="B17" s="19"/>
      <c r="C17" s="44"/>
      <c r="D17" s="44"/>
      <c r="E17" s="19"/>
      <c r="F17" s="28"/>
      <c r="G17" s="28"/>
      <c r="H17" s="28"/>
      <c r="I17" s="28"/>
      <c r="J17" s="19"/>
      <c r="K17" s="19"/>
      <c r="L17" s="19"/>
    </row>
    <row r="18" spans="2:12" x14ac:dyDescent="0.25">
      <c r="B18" s="19"/>
      <c r="C18" s="44"/>
      <c r="D18" s="44"/>
      <c r="E18" s="19"/>
      <c r="F18" s="28"/>
      <c r="G18" s="28"/>
      <c r="H18" s="28"/>
      <c r="I18" s="28"/>
      <c r="J18" s="19"/>
      <c r="K18" s="19"/>
      <c r="L18" s="19"/>
    </row>
    <row r="19" spans="2:12" x14ac:dyDescent="0.25">
      <c r="B19" s="19"/>
      <c r="C19" s="44"/>
      <c r="D19" s="44"/>
      <c r="E19" s="19"/>
      <c r="F19" s="28"/>
      <c r="G19" s="28"/>
      <c r="H19" s="28"/>
      <c r="I19" s="28"/>
      <c r="J19" s="19"/>
      <c r="K19" s="19"/>
      <c r="L19" s="19"/>
    </row>
    <row r="20" spans="2:12" x14ac:dyDescent="0.25">
      <c r="B20" s="19"/>
      <c r="C20" s="44"/>
      <c r="D20" s="44"/>
      <c r="E20" s="19"/>
      <c r="F20" s="18"/>
      <c r="G20" s="18"/>
      <c r="H20" s="18"/>
      <c r="I20" s="18"/>
      <c r="J20" s="19"/>
      <c r="K20" s="19"/>
      <c r="L20" s="19"/>
    </row>
    <row r="33" spans="1:1" x14ac:dyDescent="0.25">
      <c r="A33" t="s">
        <v>199</v>
      </c>
    </row>
    <row r="38" spans="1:1" x14ac:dyDescent="0.25">
      <c r="A38" t="s">
        <v>191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19" sqref="B19"/>
    </sheetView>
  </sheetViews>
  <sheetFormatPr baseColWidth="10" defaultRowHeight="15" x14ac:dyDescent="0.25"/>
  <cols>
    <col min="3" max="3" width="17.140625" customWidth="1"/>
    <col min="4" max="4" width="16.85546875" customWidth="1"/>
    <col min="6" max="6" width="15.85546875" customWidth="1"/>
    <col min="7" max="7" width="17.5703125" customWidth="1"/>
    <col min="8" max="8" width="14.140625" customWidth="1"/>
    <col min="9" max="9" width="13.140625" customWidth="1"/>
    <col min="10" max="10" width="14.140625" customWidth="1"/>
  </cols>
  <sheetData>
    <row r="1" spans="2:12" x14ac:dyDescent="0.25">
      <c r="C1" s="1" t="s">
        <v>82</v>
      </c>
    </row>
    <row r="3" spans="2:12" x14ac:dyDescent="0.25">
      <c r="C3" s="1" t="s">
        <v>67</v>
      </c>
      <c r="G3" s="1" t="s">
        <v>75</v>
      </c>
      <c r="L3" t="s">
        <v>6</v>
      </c>
    </row>
    <row r="5" spans="2:12" x14ac:dyDescent="0.25">
      <c r="C5" s="42" t="s">
        <v>165</v>
      </c>
      <c r="D5" s="42" t="s">
        <v>166</v>
      </c>
      <c r="G5" s="49" t="s">
        <v>167</v>
      </c>
      <c r="H5" s="49" t="s">
        <v>168</v>
      </c>
      <c r="I5" s="49" t="s">
        <v>169</v>
      </c>
      <c r="J5" s="49" t="s">
        <v>170</v>
      </c>
    </row>
    <row r="6" spans="2:12" x14ac:dyDescent="0.25">
      <c r="C6" s="6">
        <v>1.24</v>
      </c>
      <c r="D6" s="6">
        <v>0.3</v>
      </c>
      <c r="G6" s="6">
        <v>0.97</v>
      </c>
      <c r="H6" s="6">
        <v>1.92</v>
      </c>
      <c r="I6" s="6">
        <v>0.27</v>
      </c>
      <c r="J6" s="6">
        <v>1.32</v>
      </c>
    </row>
    <row r="7" spans="2:12" x14ac:dyDescent="0.25">
      <c r="C7" s="6">
        <v>0.84</v>
      </c>
      <c r="D7" s="6">
        <v>0.21</v>
      </c>
      <c r="G7" s="6">
        <v>1.24</v>
      </c>
      <c r="H7" s="6">
        <v>1.63</v>
      </c>
      <c r="I7" s="6">
        <v>0.16</v>
      </c>
      <c r="J7" s="6">
        <v>1.94</v>
      </c>
    </row>
    <row r="8" spans="2:12" x14ac:dyDescent="0.25">
      <c r="C8" s="6">
        <v>1.01</v>
      </c>
      <c r="D8" s="6">
        <v>0.26</v>
      </c>
      <c r="G8" s="6">
        <v>0.79</v>
      </c>
      <c r="H8" s="6">
        <v>1.41</v>
      </c>
      <c r="I8" s="6">
        <v>0.23</v>
      </c>
      <c r="J8" s="6">
        <v>1.49</v>
      </c>
    </row>
    <row r="9" spans="2:12" x14ac:dyDescent="0.25">
      <c r="C9" s="6"/>
      <c r="D9" s="6"/>
      <c r="G9" s="6"/>
      <c r="H9" s="6"/>
    </row>
    <row r="11" spans="2:12" x14ac:dyDescent="0.25">
      <c r="B11" t="s">
        <v>3</v>
      </c>
      <c r="C11" s="4">
        <f>AVERAGE(C6:C9)</f>
        <v>1.03</v>
      </c>
      <c r="D11" s="4">
        <f>AVERAGE(D6:D9)</f>
        <v>0.25666666666666665</v>
      </c>
      <c r="F11" t="s">
        <v>3</v>
      </c>
      <c r="G11" s="4">
        <f>AVERAGE(G6:G9)</f>
        <v>1</v>
      </c>
      <c r="H11" s="4">
        <f t="shared" ref="H11:J11" si="0">AVERAGE(H6:H9)</f>
        <v>1.6533333333333333</v>
      </c>
      <c r="I11" s="4">
        <f t="shared" si="0"/>
        <v>0.22</v>
      </c>
      <c r="J11" s="4">
        <f t="shared" si="0"/>
        <v>1.5833333333333333</v>
      </c>
    </row>
    <row r="13" spans="2:12" x14ac:dyDescent="0.25">
      <c r="B13" s="19"/>
      <c r="C13" s="20"/>
      <c r="D13" s="19"/>
      <c r="E13" s="19"/>
      <c r="F13" s="20"/>
      <c r="G13" s="19"/>
      <c r="H13" s="19"/>
      <c r="I13" s="19"/>
      <c r="J13" s="19"/>
      <c r="K13" s="19"/>
      <c r="L13" s="19"/>
    </row>
    <row r="14" spans="2:12" x14ac:dyDescent="0.25">
      <c r="C14" s="1" t="s">
        <v>179</v>
      </c>
      <c r="D14" t="s">
        <v>180</v>
      </c>
      <c r="E14" s="19"/>
      <c r="F14" s="19"/>
      <c r="G14" s="19"/>
      <c r="H14" s="19"/>
      <c r="I14" s="19"/>
      <c r="J14" s="19"/>
      <c r="K14" s="19"/>
      <c r="L14" s="19"/>
    </row>
    <row r="15" spans="2:12" x14ac:dyDescent="0.25">
      <c r="B15" s="19"/>
      <c r="C15" s="44"/>
      <c r="D15" s="44"/>
      <c r="E15" s="19"/>
      <c r="F15" s="43"/>
      <c r="G15" s="43"/>
      <c r="H15" s="43"/>
      <c r="I15" s="43"/>
      <c r="J15" s="19"/>
      <c r="K15" s="19"/>
      <c r="L15" s="19"/>
    </row>
    <row r="16" spans="2:12" x14ac:dyDescent="0.25">
      <c r="B16" s="19"/>
      <c r="C16" s="44"/>
      <c r="D16" s="44"/>
      <c r="E16" s="19"/>
      <c r="F16" s="28"/>
      <c r="G16" s="28"/>
      <c r="H16" s="28"/>
      <c r="I16" s="28"/>
      <c r="J16" s="19"/>
      <c r="K16" s="19"/>
      <c r="L16" s="19"/>
    </row>
    <row r="17" spans="1:12" x14ac:dyDescent="0.25">
      <c r="B17" s="19"/>
      <c r="C17" s="44"/>
      <c r="D17" s="44"/>
      <c r="E17" s="19"/>
      <c r="F17" s="28"/>
      <c r="G17" s="28"/>
      <c r="H17" s="28"/>
      <c r="I17" s="28"/>
      <c r="J17" s="19"/>
      <c r="K17" s="19"/>
      <c r="L17" s="19"/>
    </row>
    <row r="18" spans="1:12" x14ac:dyDescent="0.25">
      <c r="B18" s="19"/>
      <c r="C18" s="44"/>
      <c r="D18" s="44"/>
      <c r="E18" s="19"/>
      <c r="F18" s="28"/>
      <c r="G18" s="28"/>
      <c r="H18" s="28"/>
      <c r="I18" s="28"/>
      <c r="J18" s="19"/>
      <c r="K18" s="19"/>
      <c r="L18" s="19"/>
    </row>
    <row r="19" spans="1:12" x14ac:dyDescent="0.25">
      <c r="A19" t="s">
        <v>200</v>
      </c>
      <c r="B19" s="19"/>
      <c r="C19" s="44"/>
      <c r="D19" s="44"/>
      <c r="E19" s="19"/>
      <c r="F19" s="28"/>
      <c r="G19" s="28"/>
      <c r="H19" s="28"/>
      <c r="I19" s="28"/>
      <c r="J19" s="19"/>
      <c r="K19" s="19"/>
      <c r="L19" s="19"/>
    </row>
    <row r="20" spans="1:12" x14ac:dyDescent="0.25">
      <c r="B20" s="19"/>
      <c r="C20" s="44"/>
      <c r="D20" s="44"/>
      <c r="E20" s="19"/>
      <c r="F20" s="18"/>
      <c r="G20" s="18"/>
      <c r="H20" s="18"/>
      <c r="I20" s="18"/>
      <c r="J20" s="19"/>
      <c r="K20" s="19"/>
      <c r="L20" s="19"/>
    </row>
    <row r="27" spans="1:12" x14ac:dyDescent="0.25">
      <c r="L27" s="32" t="s">
        <v>188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4"/>
  <sheetViews>
    <sheetView workbookViewId="0">
      <selection activeCell="E18" sqref="E18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2.42578125" customWidth="1"/>
    <col min="6" max="6" width="15.28515625" customWidth="1"/>
    <col min="7" max="7" width="15.5703125" customWidth="1"/>
    <col min="9" max="9" width="13.140625" customWidth="1"/>
    <col min="10" max="10" width="15.28515625" customWidth="1"/>
    <col min="11" max="11" width="12.28515625" customWidth="1"/>
    <col min="12" max="12" width="15.85546875" customWidth="1"/>
  </cols>
  <sheetData>
    <row r="3" spans="2:12" x14ac:dyDescent="0.25">
      <c r="C3" s="1" t="s">
        <v>171</v>
      </c>
      <c r="F3" s="20"/>
      <c r="G3" s="19"/>
      <c r="H3" s="19"/>
      <c r="I3" s="20"/>
      <c r="J3" s="19"/>
    </row>
    <row r="4" spans="2:12" x14ac:dyDescent="0.25">
      <c r="F4" s="19"/>
      <c r="G4" s="19"/>
      <c r="H4" s="19"/>
      <c r="I4" s="19"/>
      <c r="J4" s="19"/>
      <c r="K4" s="19"/>
      <c r="L4" s="19"/>
    </row>
    <row r="5" spans="2:12" x14ac:dyDescent="0.25">
      <c r="C5" s="42" t="s">
        <v>172</v>
      </c>
      <c r="D5" s="42" t="s">
        <v>173</v>
      </c>
      <c r="E5" s="42" t="s">
        <v>174</v>
      </c>
      <c r="F5" s="42" t="s">
        <v>175</v>
      </c>
      <c r="G5" s="43"/>
      <c r="H5" s="19"/>
      <c r="I5" s="43"/>
      <c r="J5" s="43"/>
      <c r="K5" s="43"/>
      <c r="L5" s="43"/>
    </row>
    <row r="6" spans="2:12" x14ac:dyDescent="0.25">
      <c r="C6" s="6">
        <v>0.79</v>
      </c>
      <c r="D6" s="6">
        <v>8.1117000000000008</v>
      </c>
      <c r="E6" s="6">
        <v>0.88070000000000004</v>
      </c>
      <c r="F6" s="6">
        <v>2.6450999999999998</v>
      </c>
      <c r="G6" s="6"/>
      <c r="H6" s="6"/>
      <c r="I6" s="6"/>
      <c r="J6" s="6"/>
      <c r="K6" s="22"/>
      <c r="L6" s="22"/>
    </row>
    <row r="7" spans="2:12" x14ac:dyDescent="0.25">
      <c r="C7" s="6">
        <v>1.2658</v>
      </c>
      <c r="D7" s="6">
        <v>2.2501000000000002</v>
      </c>
      <c r="E7" s="6">
        <v>0.78459999999999996</v>
      </c>
      <c r="F7" s="6">
        <v>2.5432000000000001</v>
      </c>
      <c r="G7" s="6"/>
      <c r="H7" s="6"/>
      <c r="I7" s="6"/>
      <c r="J7" s="6"/>
      <c r="K7" s="22"/>
      <c r="L7" s="22"/>
    </row>
    <row r="8" spans="2:12" x14ac:dyDescent="0.25">
      <c r="C8" s="6">
        <v>0.93840000000000001</v>
      </c>
      <c r="D8" s="6">
        <v>6.3276000000000003</v>
      </c>
      <c r="E8" s="6">
        <v>1.1539999999999999</v>
      </c>
      <c r="F8" s="6">
        <v>10.568300000000001</v>
      </c>
      <c r="G8" s="6"/>
      <c r="H8" s="6"/>
      <c r="I8" s="6"/>
      <c r="J8" s="6"/>
      <c r="K8" s="22"/>
      <c r="L8" s="22"/>
    </row>
    <row r="9" spans="2:12" x14ac:dyDescent="0.25">
      <c r="C9" s="6">
        <v>1.0656000000000001</v>
      </c>
      <c r="D9" s="3"/>
      <c r="E9" s="6">
        <v>1.1715</v>
      </c>
      <c r="F9" s="22"/>
      <c r="G9" s="6"/>
      <c r="H9" s="6"/>
      <c r="I9" s="6"/>
      <c r="J9" s="6"/>
      <c r="K9" s="22"/>
      <c r="L9" s="22"/>
    </row>
    <row r="10" spans="2:12" x14ac:dyDescent="0.25">
      <c r="E10" s="6">
        <v>1.0754999999999999</v>
      </c>
      <c r="F10" s="22"/>
      <c r="G10" s="6"/>
      <c r="H10" s="6"/>
      <c r="I10" s="6"/>
      <c r="J10" s="6"/>
      <c r="K10" s="22"/>
      <c r="L10" s="22"/>
    </row>
    <row r="11" spans="2:12" x14ac:dyDescent="0.25">
      <c r="B11" t="s">
        <v>3</v>
      </c>
      <c r="C11" s="4">
        <f>AVERAGE(C6:C10)</f>
        <v>1.01495</v>
      </c>
      <c r="D11" s="4">
        <f t="shared" ref="D11:F11" si="0">AVERAGE(D6:D10)</f>
        <v>5.563133333333333</v>
      </c>
      <c r="E11" s="4">
        <f t="shared" si="0"/>
        <v>1.01326</v>
      </c>
      <c r="F11" s="4">
        <f t="shared" si="0"/>
        <v>5.2522000000000002</v>
      </c>
      <c r="G11" s="6"/>
      <c r="H11" s="6"/>
      <c r="I11" s="6"/>
      <c r="J11" s="6"/>
      <c r="K11" s="18"/>
      <c r="L11" s="18"/>
    </row>
    <row r="12" spans="2:12" x14ac:dyDescent="0.25">
      <c r="F12" s="19"/>
      <c r="G12" s="19"/>
      <c r="H12" s="19"/>
      <c r="I12" s="19"/>
      <c r="J12" s="19"/>
      <c r="K12" s="19"/>
      <c r="L12" s="19"/>
    </row>
    <row r="13" spans="2:12" x14ac:dyDescent="0.25">
      <c r="K13" s="19"/>
      <c r="L13" s="19"/>
    </row>
    <row r="14" spans="2:12" x14ac:dyDescent="0.25">
      <c r="B14" t="s">
        <v>6</v>
      </c>
      <c r="K14" s="19"/>
      <c r="L14" s="19"/>
    </row>
  </sheetData>
  <pageMargins left="0.7" right="0.7" top="0.75" bottom="0.75" header="0.3" footer="0.3"/>
  <pageSetup paperSize="9" orientation="portrait" horizontalDpi="1200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1"/>
  <sheetViews>
    <sheetView topLeftCell="A13" workbookViewId="0">
      <selection activeCell="F18" sqref="F18"/>
    </sheetView>
  </sheetViews>
  <sheetFormatPr baseColWidth="10" defaultRowHeight="15" x14ac:dyDescent="0.25"/>
  <cols>
    <col min="3" max="4" width="16.85546875" customWidth="1"/>
    <col min="5" max="5" width="17.140625" customWidth="1"/>
    <col min="6" max="6" width="14.5703125" customWidth="1"/>
  </cols>
  <sheetData>
    <row r="3" spans="2:4" ht="17.25" x14ac:dyDescent="0.25">
      <c r="C3" s="41" t="s">
        <v>5</v>
      </c>
    </row>
    <row r="5" spans="2:4" x14ac:dyDescent="0.25">
      <c r="C5" s="42" t="s">
        <v>176</v>
      </c>
      <c r="D5" s="42" t="s">
        <v>174</v>
      </c>
    </row>
    <row r="6" spans="2:4" x14ac:dyDescent="0.25">
      <c r="C6" s="6">
        <v>2891.17</v>
      </c>
      <c r="D6" s="6">
        <v>2010.3</v>
      </c>
    </row>
    <row r="7" spans="2:4" x14ac:dyDescent="0.25">
      <c r="C7" s="6">
        <v>2965.11</v>
      </c>
      <c r="D7" s="6">
        <v>2005.02</v>
      </c>
    </row>
    <row r="8" spans="2:4" x14ac:dyDescent="0.25">
      <c r="C8" s="6">
        <v>2912.97</v>
      </c>
      <c r="D8" s="6">
        <v>2380.14</v>
      </c>
    </row>
    <row r="9" spans="2:4" x14ac:dyDescent="0.25">
      <c r="D9" s="6">
        <v>2310.7800000000002</v>
      </c>
    </row>
    <row r="11" spans="2:4" x14ac:dyDescent="0.25">
      <c r="B11" t="s">
        <v>3</v>
      </c>
      <c r="C11" s="4">
        <f>AVERAGE(C6:C10)</f>
        <v>2923.0833333333335</v>
      </c>
      <c r="D11" s="4">
        <f>AVERAGE(D6:D10)</f>
        <v>2176.56</v>
      </c>
    </row>
    <row r="15" spans="2:4" x14ac:dyDescent="0.25">
      <c r="C15" s="42" t="s">
        <v>177</v>
      </c>
      <c r="D15" s="42" t="s">
        <v>175</v>
      </c>
    </row>
    <row r="16" spans="2:4" x14ac:dyDescent="0.25">
      <c r="C16" s="6">
        <v>2356.2399999999998</v>
      </c>
      <c r="D16" s="6">
        <v>2384.4</v>
      </c>
    </row>
    <row r="17" spans="3:4" x14ac:dyDescent="0.25">
      <c r="C17" s="6">
        <v>2484.09</v>
      </c>
      <c r="D17" s="6">
        <v>2601.8200000000002</v>
      </c>
    </row>
    <row r="18" spans="3:4" x14ac:dyDescent="0.25">
      <c r="C18" s="6">
        <v>2590.84</v>
      </c>
      <c r="D18" s="6">
        <v>2554.79</v>
      </c>
    </row>
    <row r="19" spans="3:4" x14ac:dyDescent="0.25">
      <c r="D19" s="6">
        <v>2308.08</v>
      </c>
    </row>
    <row r="21" spans="3:4" x14ac:dyDescent="0.25">
      <c r="C21" s="4">
        <f>AVERAGE(C16:C19)</f>
        <v>2477.0566666666668</v>
      </c>
      <c r="D21" s="4">
        <f>AVERAGE(D16:D19)</f>
        <v>2462.2725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4"/>
  <sheetViews>
    <sheetView workbookViewId="0">
      <selection activeCell="G10" sqref="G10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2.42578125" customWidth="1"/>
    <col min="6" max="6" width="15.28515625" customWidth="1"/>
    <col min="7" max="7" width="15.5703125" customWidth="1"/>
    <col min="9" max="9" width="13.140625" customWidth="1"/>
    <col min="10" max="10" width="15.28515625" customWidth="1"/>
    <col min="11" max="11" width="12.28515625" customWidth="1"/>
    <col min="12" max="12" width="15.85546875" customWidth="1"/>
  </cols>
  <sheetData>
    <row r="3" spans="2:12" x14ac:dyDescent="0.25">
      <c r="C3" s="1" t="s">
        <v>171</v>
      </c>
      <c r="F3" s="20"/>
      <c r="G3" s="19"/>
      <c r="H3" s="19"/>
      <c r="I3" s="20"/>
      <c r="J3" s="19"/>
    </row>
    <row r="4" spans="2:12" x14ac:dyDescent="0.25">
      <c r="F4" s="19"/>
      <c r="G4" s="19"/>
      <c r="H4" s="19"/>
      <c r="I4" s="19"/>
      <c r="J4" s="19"/>
      <c r="K4" s="19"/>
      <c r="L4" s="19"/>
    </row>
    <row r="5" spans="2:12" ht="17.25" x14ac:dyDescent="0.25">
      <c r="C5" s="42" t="s">
        <v>97</v>
      </c>
      <c r="D5" s="42" t="s">
        <v>98</v>
      </c>
      <c r="E5" s="42"/>
      <c r="F5" s="42"/>
      <c r="G5" s="43"/>
      <c r="H5" s="19"/>
      <c r="I5" s="43"/>
      <c r="J5" s="43"/>
      <c r="K5" s="43"/>
      <c r="L5" s="43"/>
    </row>
    <row r="6" spans="2:12" x14ac:dyDescent="0.25">
      <c r="C6" s="3">
        <v>1.2170000000000001</v>
      </c>
      <c r="D6" s="3">
        <v>0.18010000000000001</v>
      </c>
      <c r="E6" s="6"/>
      <c r="F6" s="6"/>
      <c r="G6" s="6"/>
      <c r="H6" s="6"/>
      <c r="I6" s="6"/>
      <c r="J6" s="6"/>
      <c r="K6" s="22"/>
      <c r="L6" s="22"/>
    </row>
    <row r="7" spans="2:12" x14ac:dyDescent="0.25">
      <c r="C7" s="3">
        <v>1.0023</v>
      </c>
      <c r="D7" s="3">
        <v>0.30640000000000001</v>
      </c>
      <c r="E7" s="6"/>
      <c r="F7" s="6"/>
      <c r="G7" s="6"/>
      <c r="H7" s="6"/>
      <c r="I7" s="6"/>
      <c r="J7" s="6"/>
      <c r="K7" s="22"/>
      <c r="L7" s="22"/>
    </row>
    <row r="8" spans="2:12" x14ac:dyDescent="0.25">
      <c r="C8" s="3">
        <v>0.81979999999999997</v>
      </c>
      <c r="D8" s="3">
        <v>0.1487</v>
      </c>
      <c r="E8" s="6"/>
      <c r="F8" s="6"/>
      <c r="G8" s="6"/>
      <c r="H8" s="6"/>
      <c r="I8" s="6"/>
      <c r="J8" s="6"/>
      <c r="K8" s="22"/>
      <c r="L8" s="22"/>
    </row>
    <row r="9" spans="2:12" x14ac:dyDescent="0.25">
      <c r="C9" s="3"/>
      <c r="D9" s="3"/>
      <c r="E9" s="28"/>
      <c r="F9" s="22"/>
      <c r="G9" s="6"/>
      <c r="H9" s="6"/>
      <c r="I9" s="6"/>
      <c r="J9" s="6"/>
      <c r="K9" s="22"/>
      <c r="L9" s="22"/>
    </row>
    <row r="10" spans="2:12" x14ac:dyDescent="0.25">
      <c r="E10" s="28"/>
      <c r="F10" s="22"/>
      <c r="G10" s="6"/>
      <c r="H10" s="6"/>
      <c r="I10" s="6"/>
      <c r="J10" s="6"/>
      <c r="K10" s="22"/>
      <c r="L10" s="22"/>
    </row>
    <row r="11" spans="2:12" x14ac:dyDescent="0.25">
      <c r="B11" t="s">
        <v>3</v>
      </c>
      <c r="C11" s="4">
        <f>AVERAGE(C6:C10)</f>
        <v>1.0130333333333332</v>
      </c>
      <c r="D11" s="4">
        <f t="shared" ref="D11" si="0">AVERAGE(D6:D10)</f>
        <v>0.21173333333333333</v>
      </c>
      <c r="E11" s="18"/>
      <c r="F11" s="18"/>
      <c r="G11" s="6"/>
      <c r="H11" s="6"/>
      <c r="I11" s="6"/>
      <c r="J11" s="6"/>
      <c r="K11" s="18"/>
      <c r="L11" s="18"/>
    </row>
    <row r="12" spans="2:12" x14ac:dyDescent="0.25">
      <c r="E12" s="19"/>
      <c r="F12" s="19"/>
      <c r="G12" s="19"/>
      <c r="H12" s="19"/>
      <c r="I12" s="19"/>
      <c r="J12" s="19"/>
      <c r="K12" s="19"/>
      <c r="L12" s="19"/>
    </row>
    <row r="13" spans="2:12" x14ac:dyDescent="0.25">
      <c r="E13" s="19"/>
      <c r="F13" s="19"/>
      <c r="K13" s="19"/>
      <c r="L13" s="19"/>
    </row>
    <row r="14" spans="2:12" x14ac:dyDescent="0.25">
      <c r="B14" t="s">
        <v>6</v>
      </c>
      <c r="E14" s="19"/>
      <c r="F14" s="19"/>
      <c r="K14" s="19"/>
      <c r="L14" s="19"/>
    </row>
  </sheetData>
  <pageMargins left="0.7" right="0.7" top="0.75" bottom="0.75" header="0.3" footer="0.3"/>
  <pageSetup paperSize="9" orientation="portrait" horizontalDpi="1200" verticalDpi="1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6"/>
  <sheetViews>
    <sheetView workbookViewId="0">
      <selection activeCell="G15" sqref="G15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2.42578125" customWidth="1"/>
    <col min="6" max="6" width="15.28515625" customWidth="1"/>
    <col min="7" max="7" width="15.5703125" customWidth="1"/>
    <col min="9" max="9" width="13.140625" customWidth="1"/>
    <col min="10" max="10" width="15.28515625" customWidth="1"/>
    <col min="11" max="11" width="12.28515625" customWidth="1"/>
    <col min="12" max="12" width="15.85546875" customWidth="1"/>
  </cols>
  <sheetData>
    <row r="3" spans="2:12" x14ac:dyDescent="0.25">
      <c r="C3" s="1" t="s">
        <v>208</v>
      </c>
      <c r="F3" s="20"/>
      <c r="G3" s="19"/>
      <c r="H3" s="19"/>
      <c r="I3" s="20"/>
      <c r="J3" s="19"/>
    </row>
    <row r="4" spans="2:12" x14ac:dyDescent="0.25">
      <c r="F4" s="19"/>
      <c r="G4" s="19"/>
      <c r="H4" s="19"/>
      <c r="I4" s="19"/>
      <c r="J4" s="19"/>
      <c r="K4" s="19"/>
      <c r="L4" s="19"/>
    </row>
    <row r="5" spans="2:12" x14ac:dyDescent="0.25">
      <c r="C5" s="62" t="s">
        <v>35</v>
      </c>
      <c r="D5" s="62" t="s">
        <v>36</v>
      </c>
      <c r="E5" s="62"/>
      <c r="F5" s="62"/>
      <c r="G5" s="63"/>
      <c r="H5" s="19"/>
      <c r="I5" s="63"/>
      <c r="J5" s="63"/>
      <c r="K5" s="63"/>
      <c r="L5" s="63"/>
    </row>
    <row r="6" spans="2:12" x14ac:dyDescent="0.25">
      <c r="C6" s="3">
        <v>9.44</v>
      </c>
      <c r="D6" s="3">
        <v>8</v>
      </c>
      <c r="E6" s="6"/>
      <c r="F6" s="6"/>
      <c r="G6" s="6"/>
      <c r="H6" s="6"/>
      <c r="I6" s="6"/>
      <c r="J6" s="6"/>
      <c r="K6" s="22"/>
      <c r="L6" s="22"/>
    </row>
    <row r="7" spans="2:12" x14ac:dyDescent="0.25">
      <c r="C7" s="3">
        <v>9.65</v>
      </c>
      <c r="D7" s="3">
        <v>8.15</v>
      </c>
      <c r="E7" s="6"/>
      <c r="F7" s="6"/>
      <c r="G7" s="6"/>
      <c r="H7" s="6"/>
      <c r="I7" s="6"/>
      <c r="J7" s="6"/>
      <c r="K7" s="22"/>
      <c r="L7" s="22"/>
    </row>
    <row r="8" spans="2:12" x14ac:dyDescent="0.25">
      <c r="C8" s="3">
        <v>10.34</v>
      </c>
      <c r="D8" s="3">
        <v>9.84</v>
      </c>
      <c r="E8" s="6"/>
      <c r="F8" s="6"/>
      <c r="G8" s="6"/>
      <c r="H8" s="6"/>
      <c r="I8" s="6"/>
      <c r="J8" s="6"/>
      <c r="K8" s="22"/>
      <c r="L8" s="22"/>
    </row>
    <row r="9" spans="2:12" x14ac:dyDescent="0.25">
      <c r="C9" s="3">
        <v>8.9</v>
      </c>
      <c r="D9" s="3">
        <v>8.3000000000000007</v>
      </c>
      <c r="E9" s="28"/>
      <c r="F9" s="22"/>
      <c r="G9" s="6"/>
      <c r="H9" s="6"/>
      <c r="I9" s="6"/>
      <c r="J9" s="6"/>
      <c r="K9" s="22"/>
      <c r="L9" s="22"/>
    </row>
    <row r="10" spans="2:12" x14ac:dyDescent="0.25">
      <c r="E10" s="28"/>
      <c r="F10" s="22"/>
      <c r="G10" s="6"/>
      <c r="H10" s="6"/>
      <c r="I10" s="6"/>
      <c r="J10" s="6"/>
      <c r="K10" s="22"/>
      <c r="L10" s="22"/>
    </row>
    <row r="11" spans="2:12" x14ac:dyDescent="0.25">
      <c r="B11" t="s">
        <v>3</v>
      </c>
      <c r="C11" s="4">
        <f>AVERAGE(C6:C10)</f>
        <v>9.5824999999999996</v>
      </c>
      <c r="D11" s="4">
        <f t="shared" ref="D11" si="0">AVERAGE(D6:D10)</f>
        <v>8.5724999999999998</v>
      </c>
      <c r="E11" s="18"/>
      <c r="F11" s="18"/>
      <c r="G11" s="6"/>
      <c r="H11" s="6"/>
      <c r="I11" s="6"/>
      <c r="J11" s="6"/>
      <c r="K11" s="18"/>
      <c r="L11" s="18"/>
    </row>
    <row r="12" spans="2:12" x14ac:dyDescent="0.25">
      <c r="E12" s="19"/>
      <c r="F12" s="19"/>
      <c r="G12" s="19"/>
      <c r="H12" s="19"/>
      <c r="I12" s="19"/>
      <c r="J12" s="19"/>
      <c r="K12" s="19"/>
      <c r="L12" s="19"/>
    </row>
    <row r="13" spans="2:12" x14ac:dyDescent="0.25">
      <c r="B13" t="s">
        <v>6</v>
      </c>
      <c r="E13" s="19"/>
      <c r="F13" s="19"/>
      <c r="K13" s="19"/>
      <c r="L13" s="19"/>
    </row>
    <row r="14" spans="2:12" x14ac:dyDescent="0.25">
      <c r="E14" s="19"/>
      <c r="F14" s="19"/>
      <c r="K14" s="19"/>
      <c r="L14" s="19"/>
    </row>
    <row r="15" spans="2:12" x14ac:dyDescent="0.25">
      <c r="B15" t="s">
        <v>209</v>
      </c>
      <c r="D15" t="s">
        <v>212</v>
      </c>
    </row>
    <row r="16" spans="2:12" x14ac:dyDescent="0.25">
      <c r="B16" t="s">
        <v>210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4"/>
  <sheetViews>
    <sheetView workbookViewId="0">
      <selection activeCell="G22" sqref="G22"/>
    </sheetView>
  </sheetViews>
  <sheetFormatPr baseColWidth="10" defaultRowHeight="15" x14ac:dyDescent="0.25"/>
  <cols>
    <col min="3" max="3" width="13.42578125" customWidth="1"/>
    <col min="4" max="4" width="15.140625" customWidth="1"/>
    <col min="5" max="5" width="12.42578125" customWidth="1"/>
    <col min="6" max="6" width="15.28515625" customWidth="1"/>
    <col min="7" max="7" width="15.5703125" customWidth="1"/>
    <col min="9" max="9" width="13.140625" customWidth="1"/>
    <col min="10" max="10" width="15.28515625" customWidth="1"/>
    <col min="11" max="11" width="12.28515625" customWidth="1"/>
    <col min="12" max="12" width="15.85546875" customWidth="1"/>
  </cols>
  <sheetData>
    <row r="3" spans="2:12" x14ac:dyDescent="0.25">
      <c r="C3" s="1" t="s">
        <v>211</v>
      </c>
      <c r="F3" s="20"/>
      <c r="G3" s="19"/>
      <c r="H3" s="19"/>
      <c r="I3" s="20"/>
      <c r="J3" s="19"/>
    </row>
    <row r="4" spans="2:12" x14ac:dyDescent="0.25">
      <c r="F4" s="19"/>
      <c r="G4" s="19"/>
      <c r="H4" s="19"/>
      <c r="I4" s="19"/>
      <c r="J4" s="19"/>
      <c r="K4" s="19"/>
      <c r="L4" s="19"/>
    </row>
    <row r="5" spans="2:12" x14ac:dyDescent="0.25">
      <c r="C5" s="62" t="s">
        <v>35</v>
      </c>
      <c r="D5" s="62" t="s">
        <v>36</v>
      </c>
      <c r="E5" s="62"/>
      <c r="F5" s="62"/>
      <c r="G5" s="63"/>
      <c r="H5" s="19"/>
      <c r="I5" s="63"/>
      <c r="J5" s="63"/>
      <c r="K5" s="63"/>
      <c r="L5" s="63"/>
    </row>
    <row r="6" spans="2:12" x14ac:dyDescent="0.25">
      <c r="C6" s="3">
        <v>137.02000000000001</v>
      </c>
      <c r="D6" s="3">
        <v>122.56</v>
      </c>
      <c r="E6" s="6"/>
      <c r="F6" s="6"/>
      <c r="G6" s="6"/>
      <c r="H6" s="6"/>
      <c r="I6" s="6"/>
      <c r="J6" s="6"/>
      <c r="K6" s="22"/>
      <c r="L6" s="22"/>
    </row>
    <row r="7" spans="2:12" x14ac:dyDescent="0.25">
      <c r="C7" s="3">
        <v>105.48</v>
      </c>
      <c r="D7" s="3">
        <v>112.18</v>
      </c>
      <c r="E7" s="6"/>
      <c r="F7" s="6"/>
      <c r="G7" s="6"/>
      <c r="H7" s="6"/>
      <c r="I7" s="6"/>
      <c r="J7" s="6"/>
      <c r="K7" s="22"/>
      <c r="L7" s="22"/>
    </row>
    <row r="8" spans="2:12" x14ac:dyDescent="0.25">
      <c r="C8" s="3">
        <v>105.54</v>
      </c>
      <c r="D8" s="3">
        <v>110.08</v>
      </c>
      <c r="E8" s="6"/>
      <c r="F8" s="6"/>
      <c r="G8" s="6"/>
      <c r="H8" s="6"/>
      <c r="I8" s="6"/>
      <c r="J8" s="6"/>
      <c r="K8" s="22"/>
      <c r="L8" s="22"/>
    </row>
    <row r="9" spans="2:12" x14ac:dyDescent="0.25">
      <c r="C9" s="3">
        <v>109.69</v>
      </c>
      <c r="D9" s="3">
        <v>128.01</v>
      </c>
      <c r="E9" s="28"/>
      <c r="F9" s="22"/>
      <c r="G9" s="6"/>
      <c r="H9" s="6"/>
      <c r="I9" s="6"/>
      <c r="J9" s="6"/>
      <c r="K9" s="22"/>
      <c r="L9" s="22"/>
    </row>
    <row r="10" spans="2:12" x14ac:dyDescent="0.25">
      <c r="C10" s="3">
        <v>124.72</v>
      </c>
      <c r="D10" s="3">
        <v>98.39</v>
      </c>
      <c r="E10" s="28"/>
      <c r="F10" s="22"/>
      <c r="G10" s="6"/>
      <c r="H10" s="6"/>
      <c r="I10" s="6"/>
      <c r="J10" s="6"/>
      <c r="K10" s="22"/>
      <c r="L10" s="22"/>
    </row>
    <row r="11" spans="2:12" x14ac:dyDescent="0.25">
      <c r="B11" t="s">
        <v>3</v>
      </c>
      <c r="C11" s="4">
        <f>AVERAGE(C6:C10)</f>
        <v>116.49000000000001</v>
      </c>
      <c r="D11" s="4">
        <f>AVERAGE(D6:D10)</f>
        <v>114.244</v>
      </c>
      <c r="E11" s="18"/>
      <c r="F11" s="18"/>
      <c r="G11" s="6"/>
      <c r="H11" s="6"/>
      <c r="I11" s="6"/>
      <c r="J11" s="6"/>
      <c r="K11" s="18"/>
      <c r="L11" s="18"/>
    </row>
    <row r="12" spans="2:12" x14ac:dyDescent="0.25">
      <c r="E12" s="19"/>
      <c r="F12" s="19"/>
      <c r="G12" s="19"/>
      <c r="H12" s="19"/>
      <c r="I12" s="19"/>
      <c r="J12" s="19"/>
      <c r="K12" s="19"/>
      <c r="L12" s="19"/>
    </row>
    <row r="13" spans="2:12" x14ac:dyDescent="0.25">
      <c r="B13" t="s">
        <v>6</v>
      </c>
      <c r="E13" s="19"/>
      <c r="F13" s="19"/>
      <c r="K13" s="19"/>
      <c r="L13" s="19"/>
    </row>
    <row r="14" spans="2:12" x14ac:dyDescent="0.25">
      <c r="E14" s="19"/>
      <c r="F14" s="19"/>
      <c r="K14" s="19"/>
      <c r="L14" s="19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72</vt:i4>
      </vt:variant>
    </vt:vector>
  </HeadingPairs>
  <TitlesOfParts>
    <vt:vector size="72" baseType="lpstr">
      <vt:lpstr>Fig. 1b</vt:lpstr>
      <vt:lpstr>Fig. 1c</vt:lpstr>
      <vt:lpstr>Fig. 1d</vt:lpstr>
      <vt:lpstr>Fig. 1e</vt:lpstr>
      <vt:lpstr>Fig. 1f</vt:lpstr>
      <vt:lpstr>Fig. 1g</vt:lpstr>
      <vt:lpstr>Fig. 1h</vt:lpstr>
      <vt:lpstr>Fig. 2a</vt:lpstr>
      <vt:lpstr>Fig. 2b</vt:lpstr>
      <vt:lpstr>Fig. 2c</vt:lpstr>
      <vt:lpstr>Fig. 2d</vt:lpstr>
      <vt:lpstr>Fig. 3c</vt:lpstr>
      <vt:lpstr>Fig. 3d</vt:lpstr>
      <vt:lpstr>Fig. 3e</vt:lpstr>
      <vt:lpstr>Fig. 3f</vt:lpstr>
      <vt:lpstr>Fig. 3g</vt:lpstr>
      <vt:lpstr>Fig. 3h</vt:lpstr>
      <vt:lpstr>Fig. 4b</vt:lpstr>
      <vt:lpstr>Fig. 4c</vt:lpstr>
      <vt:lpstr>Fig. 4d</vt:lpstr>
      <vt:lpstr>Fig. 4e</vt:lpstr>
      <vt:lpstr>Fig. 4f</vt:lpstr>
      <vt:lpstr>Fig. 4g</vt:lpstr>
      <vt:lpstr>Fig. 4h</vt:lpstr>
      <vt:lpstr>Fig. 4i</vt:lpstr>
      <vt:lpstr>Fig. 5a</vt:lpstr>
      <vt:lpstr>Fig. 5b</vt:lpstr>
      <vt:lpstr>Fig. 5c</vt:lpstr>
      <vt:lpstr>Fig. 5d</vt:lpstr>
      <vt:lpstr>Fig. 5e</vt:lpstr>
      <vt:lpstr>Fig. 5f</vt:lpstr>
      <vt:lpstr>Suppl. Fig. 1b</vt:lpstr>
      <vt:lpstr>Suppl. Fig. 1c</vt:lpstr>
      <vt:lpstr>Suppl. Fig. 1d</vt:lpstr>
      <vt:lpstr>Suppl. Fig. 1e</vt:lpstr>
      <vt:lpstr>Suppl.Fig. 1f</vt:lpstr>
      <vt:lpstr>Suppl. Fig. 1g</vt:lpstr>
      <vt:lpstr>Suppl. Fig. 1h</vt:lpstr>
      <vt:lpstr>Suppl Fig. 1i</vt:lpstr>
      <vt:lpstr>Suppl Fig. 1j</vt:lpstr>
      <vt:lpstr>Suppl. Fig. 2a</vt:lpstr>
      <vt:lpstr>Suppl. Fig. 2b</vt:lpstr>
      <vt:lpstr>Suppl. Fig. 2c</vt:lpstr>
      <vt:lpstr>Suppl. Fig.2d</vt:lpstr>
      <vt:lpstr>Suppl Fig. 2e</vt:lpstr>
      <vt:lpstr>Suppl Fig. 2f</vt:lpstr>
      <vt:lpstr>Suppl Fig. 2g</vt:lpstr>
      <vt:lpstr>Suppl Fig. 3a</vt:lpstr>
      <vt:lpstr>Suppl Fig. 3b</vt:lpstr>
      <vt:lpstr>Suppl Fig. 3c</vt:lpstr>
      <vt:lpstr>Suppl. Fig. 3d</vt:lpstr>
      <vt:lpstr>Suppl. Fig. 3e</vt:lpstr>
      <vt:lpstr>Suppl. Fig. 3f</vt:lpstr>
      <vt:lpstr>Suppl Fig. 3g</vt:lpstr>
      <vt:lpstr>Suppl Fig 5a</vt:lpstr>
      <vt:lpstr>Suppl Fig. 5b </vt:lpstr>
      <vt:lpstr>Suppl Fig. 5c</vt:lpstr>
      <vt:lpstr>Suppl Fig. 5d</vt:lpstr>
      <vt:lpstr>Suppl Fig. 5e</vt:lpstr>
      <vt:lpstr>Suppl Fig. 5f</vt:lpstr>
      <vt:lpstr>Suppl Fig 6a</vt:lpstr>
      <vt:lpstr>Suppl Fig. 6b</vt:lpstr>
      <vt:lpstr>Suppl Fig. 6c</vt:lpstr>
      <vt:lpstr>Suppl Fig. 6d</vt:lpstr>
      <vt:lpstr>Suppl Fig 6e</vt:lpstr>
      <vt:lpstr>Suppl Fig 6f</vt:lpstr>
      <vt:lpstr>Suppl Fig 7a</vt:lpstr>
      <vt:lpstr>Suppl Fig. 7b</vt:lpstr>
      <vt:lpstr>Suppl Fig. 7c</vt:lpstr>
      <vt:lpstr>Suppl Fig. 7d</vt:lpstr>
      <vt:lpstr>Suppl Fig. 7e</vt:lpstr>
      <vt:lpstr>Suppl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u99262</dc:creator>
  <cp:lastModifiedBy>Irene Maseda Agüero</cp:lastModifiedBy>
  <dcterms:created xsi:type="dcterms:W3CDTF">2019-06-25T08:33:38Z</dcterms:created>
  <dcterms:modified xsi:type="dcterms:W3CDTF">2020-03-09T13:28:31Z</dcterms:modified>
</cp:coreProperties>
</file>