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opez\Desktop\"/>
    </mc:Choice>
  </mc:AlternateContent>
  <bookViews>
    <workbookView xWindow="0" yWindow="0" windowWidth="20430" windowHeight="7650" activeTab="5"/>
  </bookViews>
  <sheets>
    <sheet name="LRCs_OE" sheetId="1" r:id="rId1"/>
    <sheet name="LRCs_Paw" sheetId="3" r:id="rId2"/>
    <sheet name="LRCs_Ear" sheetId="2" r:id="rId3"/>
    <sheet name="LRCs_Back" sheetId="4" r:id="rId4"/>
    <sheet name="LRCs_Tail_Scale" sheetId="5" r:id="rId5"/>
    <sheet name="LRCs_Tail_Interscale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6" l="1"/>
  <c r="T14" i="6"/>
  <c r="T8" i="6"/>
  <c r="S8" i="6"/>
  <c r="J20" i="6"/>
  <c r="I20" i="6"/>
  <c r="I14" i="6"/>
  <c r="J14" i="6"/>
  <c r="J8" i="6"/>
  <c r="I8" i="6"/>
  <c r="T6" i="5"/>
  <c r="S6" i="5"/>
  <c r="S13" i="5"/>
  <c r="T13" i="5"/>
  <c r="I18" i="5"/>
  <c r="J18" i="5"/>
  <c r="J12" i="5"/>
  <c r="I12" i="5"/>
  <c r="I6" i="5"/>
  <c r="J6" i="5"/>
  <c r="R18" i="2"/>
  <c r="S18" i="2"/>
  <c r="S12" i="2"/>
  <c r="R12" i="2"/>
  <c r="S6" i="2"/>
  <c r="R6" i="2"/>
  <c r="I18" i="2"/>
  <c r="H18" i="2"/>
  <c r="H12" i="2"/>
  <c r="I12" i="2"/>
  <c r="I6" i="2"/>
  <c r="H6" i="2"/>
  <c r="R18" i="3"/>
  <c r="S18" i="3"/>
  <c r="S12" i="3"/>
  <c r="R12" i="3"/>
  <c r="S6" i="3"/>
  <c r="R6" i="3"/>
  <c r="I17" i="3"/>
  <c r="H17" i="3"/>
  <c r="I11" i="3"/>
  <c r="H11" i="3"/>
  <c r="I6" i="3"/>
  <c r="H6" i="3"/>
  <c r="S11" i="1"/>
  <c r="R11" i="1"/>
  <c r="S6" i="1"/>
  <c r="R6" i="1"/>
  <c r="I16" i="1"/>
  <c r="H16" i="1"/>
  <c r="I11" i="1"/>
  <c r="H11" i="1"/>
  <c r="H6" i="1"/>
  <c r="I6" i="1"/>
</calcChain>
</file>

<file path=xl/sharedStrings.xml><?xml version="1.0" encoding="utf-8"?>
<sst xmlns="http://schemas.openxmlformats.org/spreadsheetml/2006/main" count="135" uniqueCount="34">
  <si>
    <t>Quantification of H2B-GFP Label Retaining Cells (LRCs) in murine oesophageal epithelium</t>
  </si>
  <si>
    <t>Mouse ID</t>
  </si>
  <si>
    <t>Field View</t>
  </si>
  <si>
    <t>CD45+ LRCs</t>
  </si>
  <si>
    <t>BC53-PJBE4.6e</t>
  </si>
  <si>
    <t>BC53-PJBE4.6g</t>
  </si>
  <si>
    <t>BC53-PJBE6.1a</t>
  </si>
  <si>
    <t>BC53-PJBE6.1d</t>
  </si>
  <si>
    <t>BC53-PJBE6.1e</t>
  </si>
  <si>
    <t>18 days</t>
  </si>
  <si>
    <t>12 days</t>
  </si>
  <si>
    <t>Quantification of H2B-GFP Label Retaining Cells (LRCs) in murine ear epidermis</t>
  </si>
  <si>
    <t>BC53-PJBE6.1f</t>
  </si>
  <si>
    <t>CD45- LRCs</t>
  </si>
  <si>
    <t>Quantification of H2B-GFP Label Retaining Cells (LRCs) in murine hindpaw (plantar) epidermis</t>
  </si>
  <si>
    <t>Total LRCs</t>
  </si>
  <si>
    <t>Quantification of H2B-GFP Label Retaining Cells (LRCs) in murine back epidermis</t>
  </si>
  <si>
    <t>Quantification of H2B-GFP Label Retaining Cells (LRCs) in murine tail scale epidermis</t>
  </si>
  <si>
    <t>PJBE6.1e</t>
  </si>
  <si>
    <t>CD45- K14- LRCs</t>
  </si>
  <si>
    <t>CD45- K14+ LRCs</t>
  </si>
  <si>
    <t>PJBE6.1f</t>
  </si>
  <si>
    <t>PJBE4.6e</t>
  </si>
  <si>
    <t>PJBE4.6g</t>
  </si>
  <si>
    <t>PJBE6.1a</t>
  </si>
  <si>
    <t>Total Cells</t>
  </si>
  <si>
    <t>mean % CD45+ LRCs</t>
  </si>
  <si>
    <t>mean % CD45- LRCs</t>
  </si>
  <si>
    <t>6 weeks</t>
  </si>
  <si>
    <t>KM25-5</t>
  </si>
  <si>
    <t>KM25-6</t>
  </si>
  <si>
    <t>KM25-7</t>
  </si>
  <si>
    <t>KM25-15</t>
  </si>
  <si>
    <t>mean % CD45- K14+ LRCs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</si>
</sst>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  <xf numFmtId="10" fontId="0" fillId="0" borderId="0" xfId="0" applyNumberFormat="1" applyAlignment="1">
      <alignment horizontal="center" vertical="center"/>
    </xf>
    <xf numFmtId="0" fontId="0" fillId="0" borderId="0" xfId="0" applyBorder="1" applyAlignment="1"/>
    <xf numFmtId="10" fontId="0" fillId="0" borderId="0" xfId="0" applyNumberFormat="1" applyBorder="1" applyAlignment="1">
      <alignment horizontal="center" vertical="center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10" fontId="0" fillId="0" borderId="2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0" fontId="0" fillId="0" borderId="0" xfId="0" applyNumberFormat="1" applyBorder="1" applyAlignment="1">
      <alignment horizontal="center" vertical="center"/>
    </xf>
    <xf numFmtId="10" fontId="0" fillId="0" borderId="1" xfId="0" applyNumberFormat="1" applyBorder="1" applyAlignment="1"/>
    <xf numFmtId="10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63500</xdr:rowOff>
    </xdr:from>
    <xdr:to>
      <xdr:col>8</xdr:col>
      <xdr:colOff>1270000</xdr:colOff>
      <xdr:row>2</xdr:row>
      <xdr:rowOff>127000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A598377-C0B9-104D-98EB-854CB5E8E112}"/>
            </a:ext>
          </a:extLst>
        </xdr:cNvPr>
        <xdr:cNvSpPr txBox="1"/>
      </xdr:nvSpPr>
      <xdr:spPr>
        <a:xfrm>
          <a:off x="76200" y="63500"/>
          <a:ext cx="8382000" cy="46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Supplementary Data 1: Frequency of Histone-GFP retaining cells at 18 day time point (back skin 14 days) in histone-GFP dilution assay in R26M2rtTA/TetO-H2BGFP mice.  CD45+ cells are leukocytes.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K19" sqref="K19"/>
    </sheetView>
  </sheetViews>
  <sheetFormatPr baseColWidth="10" defaultRowHeight="15.75" x14ac:dyDescent="0.25"/>
  <cols>
    <col min="8" max="8" width="18" bestFit="1" customWidth="1"/>
    <col min="9" max="9" width="18" customWidth="1"/>
    <col min="10" max="10" width="10.875" customWidth="1"/>
    <col min="18" max="18" width="18" bestFit="1" customWidth="1"/>
    <col min="19" max="19" width="17.625" bestFit="1" customWidth="1"/>
  </cols>
  <sheetData>
    <row r="1" spans="1:19" x14ac:dyDescent="0.25">
      <c r="A1" s="1" t="s">
        <v>0</v>
      </c>
    </row>
    <row r="3" spans="1:19" x14ac:dyDescent="0.25">
      <c r="B3" s="15" t="s">
        <v>10</v>
      </c>
      <c r="C3" s="15"/>
      <c r="D3" s="15"/>
      <c r="E3" s="15"/>
      <c r="F3" s="15"/>
      <c r="G3" s="15"/>
      <c r="H3" s="16"/>
      <c r="I3" s="16"/>
      <c r="J3" s="7"/>
      <c r="L3" s="15" t="s">
        <v>9</v>
      </c>
      <c r="M3" s="15"/>
      <c r="N3" s="15"/>
      <c r="O3" s="15"/>
      <c r="P3" s="15"/>
      <c r="Q3" s="16"/>
      <c r="R3" s="16"/>
      <c r="S3" s="16"/>
    </row>
    <row r="5" spans="1:19" x14ac:dyDescent="0.25">
      <c r="B5" s="2" t="s">
        <v>1</v>
      </c>
      <c r="C5" s="2" t="s">
        <v>2</v>
      </c>
      <c r="D5" s="2" t="s">
        <v>25</v>
      </c>
      <c r="E5" s="2" t="s">
        <v>15</v>
      </c>
      <c r="F5" s="2" t="s">
        <v>3</v>
      </c>
      <c r="G5" s="5" t="s">
        <v>13</v>
      </c>
      <c r="H5" s="5" t="s">
        <v>26</v>
      </c>
      <c r="I5" s="5" t="s">
        <v>27</v>
      </c>
      <c r="J5" s="3"/>
      <c r="L5" s="2" t="s">
        <v>1</v>
      </c>
      <c r="M5" s="2" t="s">
        <v>2</v>
      </c>
      <c r="N5" s="2" t="s">
        <v>25</v>
      </c>
      <c r="O5" s="2" t="s">
        <v>15</v>
      </c>
      <c r="P5" s="2" t="s">
        <v>3</v>
      </c>
      <c r="Q5" s="5" t="s">
        <v>13</v>
      </c>
      <c r="R5" s="5" t="s">
        <v>26</v>
      </c>
      <c r="S5" s="5" t="s">
        <v>27</v>
      </c>
    </row>
    <row r="6" spans="1:19" x14ac:dyDescent="0.25">
      <c r="B6" t="s">
        <v>4</v>
      </c>
      <c r="C6">
        <v>1</v>
      </c>
      <c r="D6">
        <v>188</v>
      </c>
      <c r="E6">
        <v>0</v>
      </c>
      <c r="F6">
        <v>0</v>
      </c>
      <c r="G6">
        <v>0</v>
      </c>
      <c r="H6" s="12">
        <f>AVERAGE(F6/$D6,F7/$D7,F8/$D8,F9/$D9,F10/$D10)</f>
        <v>1.2422360248447203E-3</v>
      </c>
      <c r="I6" s="12">
        <f>AVERAGE(G6/$D6,G7/$D7,G8/$D8,G9/$D9,G10/$D10)</f>
        <v>0</v>
      </c>
      <c r="J6" s="8"/>
      <c r="L6" t="s">
        <v>7</v>
      </c>
      <c r="M6">
        <v>1</v>
      </c>
      <c r="N6">
        <v>205</v>
      </c>
      <c r="O6">
        <v>0</v>
      </c>
      <c r="P6">
        <v>0</v>
      </c>
      <c r="Q6">
        <v>0</v>
      </c>
      <c r="R6" s="12">
        <f>AVERAGE(P6/$N6,P7/$N7,P8/$N8,P9/$N9,P10/$N10)</f>
        <v>0</v>
      </c>
      <c r="S6" s="12">
        <f>AVERAGE(Q6/$N6,Q7/$N7,Q8/$N8,Q9/$N9,Q10/$N10)</f>
        <v>0</v>
      </c>
    </row>
    <row r="7" spans="1:19" x14ac:dyDescent="0.25">
      <c r="C7">
        <v>2</v>
      </c>
      <c r="D7">
        <v>161</v>
      </c>
      <c r="E7">
        <v>1</v>
      </c>
      <c r="F7">
        <v>1</v>
      </c>
      <c r="G7">
        <v>0</v>
      </c>
      <c r="H7" s="13"/>
      <c r="I7" s="13"/>
      <c r="J7" s="6"/>
      <c r="M7">
        <v>2</v>
      </c>
      <c r="N7">
        <v>134</v>
      </c>
      <c r="O7">
        <v>0</v>
      </c>
      <c r="P7">
        <v>0</v>
      </c>
      <c r="Q7">
        <v>0</v>
      </c>
      <c r="R7" s="13"/>
      <c r="S7" s="13"/>
    </row>
    <row r="8" spans="1:19" x14ac:dyDescent="0.25">
      <c r="C8">
        <v>3</v>
      </c>
      <c r="D8">
        <v>158</v>
      </c>
      <c r="E8">
        <v>0</v>
      </c>
      <c r="F8">
        <v>0</v>
      </c>
      <c r="G8">
        <v>0</v>
      </c>
      <c r="H8" s="13"/>
      <c r="I8" s="13"/>
      <c r="J8" s="6"/>
      <c r="M8">
        <v>3</v>
      </c>
      <c r="N8">
        <v>181</v>
      </c>
      <c r="O8">
        <v>0</v>
      </c>
      <c r="P8">
        <v>0</v>
      </c>
      <c r="Q8">
        <v>0</v>
      </c>
      <c r="R8" s="13"/>
      <c r="S8" s="13"/>
    </row>
    <row r="9" spans="1:19" x14ac:dyDescent="0.25">
      <c r="C9">
        <v>4</v>
      </c>
      <c r="D9">
        <v>183</v>
      </c>
      <c r="E9">
        <v>0</v>
      </c>
      <c r="F9">
        <v>0</v>
      </c>
      <c r="G9">
        <v>0</v>
      </c>
      <c r="H9" s="13"/>
      <c r="I9" s="13"/>
      <c r="J9" s="6"/>
      <c r="M9">
        <v>4</v>
      </c>
      <c r="N9">
        <v>161</v>
      </c>
      <c r="O9">
        <v>0</v>
      </c>
      <c r="P9">
        <v>0</v>
      </c>
      <c r="Q9">
        <v>0</v>
      </c>
      <c r="R9" s="13"/>
      <c r="S9" s="13"/>
    </row>
    <row r="10" spans="1:19" x14ac:dyDescent="0.25">
      <c r="B10" s="2"/>
      <c r="C10" s="2">
        <v>5</v>
      </c>
      <c r="D10" s="2">
        <v>159</v>
      </c>
      <c r="E10" s="2">
        <v>0</v>
      </c>
      <c r="F10" s="2">
        <v>0</v>
      </c>
      <c r="G10" s="2">
        <v>0</v>
      </c>
      <c r="H10" s="14"/>
      <c r="I10" s="14"/>
      <c r="J10" s="8"/>
      <c r="L10" s="2"/>
      <c r="M10" s="2">
        <v>5</v>
      </c>
      <c r="N10" s="2">
        <v>128</v>
      </c>
      <c r="O10" s="2">
        <v>0</v>
      </c>
      <c r="P10" s="2">
        <v>0</v>
      </c>
      <c r="Q10" s="2">
        <v>0</v>
      </c>
      <c r="R10" s="14"/>
      <c r="S10" s="14"/>
    </row>
    <row r="11" spans="1:19" x14ac:dyDescent="0.25">
      <c r="B11" t="s">
        <v>5</v>
      </c>
      <c r="C11">
        <v>1</v>
      </c>
      <c r="D11" s="3">
        <v>189</v>
      </c>
      <c r="E11">
        <v>0</v>
      </c>
      <c r="F11">
        <v>0</v>
      </c>
      <c r="G11" s="3">
        <v>0</v>
      </c>
      <c r="H11" s="12">
        <f>AVERAGE(F11/$D11,F12/$D12,F13/$D13,F14/$D14,F15/$D15)</f>
        <v>0</v>
      </c>
      <c r="I11" s="12">
        <f>AVERAGE(G11/$D11,G12/$D12,G13/$D13,G14/$D14,G15/$D15)</f>
        <v>0</v>
      </c>
      <c r="J11" s="8"/>
      <c r="L11" t="s">
        <v>8</v>
      </c>
      <c r="M11">
        <v>1</v>
      </c>
      <c r="N11" s="3">
        <v>176</v>
      </c>
      <c r="O11">
        <v>0</v>
      </c>
      <c r="P11">
        <v>0</v>
      </c>
      <c r="Q11" s="3">
        <v>0</v>
      </c>
      <c r="R11" s="12">
        <f>AVERAGE(P11/$N11,P12/$N12,P13/$N13,P14/$N14,P15/$N15)</f>
        <v>0</v>
      </c>
      <c r="S11" s="12">
        <f>AVERAGE(Q11/$N11,Q12/$N12,Q13/$N13,Q14/$N14,Q15/$N15)</f>
        <v>0</v>
      </c>
    </row>
    <row r="12" spans="1:19" x14ac:dyDescent="0.25">
      <c r="C12">
        <v>2</v>
      </c>
      <c r="D12" s="3">
        <v>181</v>
      </c>
      <c r="E12">
        <v>0</v>
      </c>
      <c r="F12">
        <v>0</v>
      </c>
      <c r="G12" s="3">
        <v>0</v>
      </c>
      <c r="H12" s="13"/>
      <c r="I12" s="13"/>
      <c r="J12" s="6"/>
      <c r="M12">
        <v>2</v>
      </c>
      <c r="N12" s="3">
        <v>186</v>
      </c>
      <c r="O12">
        <v>0</v>
      </c>
      <c r="P12">
        <v>0</v>
      </c>
      <c r="Q12" s="3">
        <v>0</v>
      </c>
      <c r="R12" s="13"/>
      <c r="S12" s="13"/>
    </row>
    <row r="13" spans="1:19" x14ac:dyDescent="0.25">
      <c r="C13">
        <v>3</v>
      </c>
      <c r="D13" s="3">
        <v>193</v>
      </c>
      <c r="E13">
        <v>0</v>
      </c>
      <c r="F13">
        <v>0</v>
      </c>
      <c r="G13" s="3">
        <v>0</v>
      </c>
      <c r="H13" s="13"/>
      <c r="I13" s="13"/>
      <c r="J13" s="6"/>
      <c r="M13">
        <v>3</v>
      </c>
      <c r="N13" s="3">
        <v>182</v>
      </c>
      <c r="O13">
        <v>0</v>
      </c>
      <c r="P13">
        <v>0</v>
      </c>
      <c r="Q13" s="3">
        <v>0</v>
      </c>
      <c r="R13" s="13"/>
      <c r="S13" s="13"/>
    </row>
    <row r="14" spans="1:19" x14ac:dyDescent="0.25">
      <c r="C14">
        <v>4</v>
      </c>
      <c r="D14" s="3">
        <v>210</v>
      </c>
      <c r="E14">
        <v>0</v>
      </c>
      <c r="F14">
        <v>0</v>
      </c>
      <c r="G14" s="3">
        <v>0</v>
      </c>
      <c r="H14" s="13"/>
      <c r="I14" s="13"/>
      <c r="J14" s="6"/>
      <c r="M14">
        <v>4</v>
      </c>
      <c r="N14" s="3">
        <v>201</v>
      </c>
      <c r="O14">
        <v>0</v>
      </c>
      <c r="P14">
        <v>0</v>
      </c>
      <c r="Q14" s="3">
        <v>0</v>
      </c>
      <c r="R14" s="13"/>
      <c r="S14" s="13"/>
    </row>
    <row r="15" spans="1:19" x14ac:dyDescent="0.25">
      <c r="B15" s="2"/>
      <c r="C15" s="2">
        <v>5</v>
      </c>
      <c r="D15" s="2">
        <v>223</v>
      </c>
      <c r="E15" s="2">
        <v>0</v>
      </c>
      <c r="F15" s="2">
        <v>0</v>
      </c>
      <c r="G15" s="2">
        <v>0</v>
      </c>
      <c r="H15" s="14"/>
      <c r="I15" s="14"/>
      <c r="J15" s="8"/>
      <c r="L15" s="2"/>
      <c r="M15" s="2">
        <v>5</v>
      </c>
      <c r="N15" s="2">
        <v>179</v>
      </c>
      <c r="O15" s="2">
        <v>0</v>
      </c>
      <c r="P15" s="2">
        <v>0</v>
      </c>
      <c r="Q15" s="2">
        <v>0</v>
      </c>
      <c r="R15" s="14"/>
      <c r="S15" s="14"/>
    </row>
    <row r="16" spans="1:19" x14ac:dyDescent="0.25">
      <c r="B16" t="s">
        <v>6</v>
      </c>
      <c r="C16">
        <v>1</v>
      </c>
      <c r="D16" s="3">
        <v>187</v>
      </c>
      <c r="E16">
        <v>0</v>
      </c>
      <c r="F16">
        <v>0</v>
      </c>
      <c r="G16" s="3">
        <v>0</v>
      </c>
      <c r="H16" s="12">
        <f>AVERAGE(F16/$D16,F17/$D17,F18/$D18,F19/$D19,F20/$D20)</f>
        <v>8.81057268722467E-4</v>
      </c>
      <c r="I16" s="12">
        <f>AVERAGE(G16/$D16,G17/$D17,G18/$D18,G19/$D19,G20/$D20)</f>
        <v>0</v>
      </c>
      <c r="J16" s="8"/>
    </row>
    <row r="17" spans="2:10" x14ac:dyDescent="0.25">
      <c r="C17">
        <v>2</v>
      </c>
      <c r="D17" s="3">
        <v>195</v>
      </c>
      <c r="E17">
        <v>0</v>
      </c>
      <c r="F17">
        <v>0</v>
      </c>
      <c r="G17" s="3">
        <v>0</v>
      </c>
      <c r="H17" s="13"/>
      <c r="I17" s="13"/>
      <c r="J17" s="6"/>
    </row>
    <row r="18" spans="2:10" x14ac:dyDescent="0.25">
      <c r="C18">
        <v>3</v>
      </c>
      <c r="D18" s="3">
        <v>227</v>
      </c>
      <c r="E18">
        <v>1</v>
      </c>
      <c r="F18">
        <v>1</v>
      </c>
      <c r="G18" s="3">
        <v>0</v>
      </c>
      <c r="H18" s="13"/>
      <c r="I18" s="13"/>
      <c r="J18" s="6"/>
    </row>
    <row r="19" spans="2:10" x14ac:dyDescent="0.25">
      <c r="C19">
        <v>4</v>
      </c>
      <c r="D19" s="3">
        <v>180</v>
      </c>
      <c r="E19">
        <v>0</v>
      </c>
      <c r="F19">
        <v>0</v>
      </c>
      <c r="G19" s="3">
        <v>0</v>
      </c>
      <c r="H19" s="13"/>
      <c r="I19" s="13"/>
      <c r="J19" s="6"/>
    </row>
    <row r="20" spans="2:10" x14ac:dyDescent="0.25">
      <c r="B20" s="2"/>
      <c r="C20" s="2">
        <v>5</v>
      </c>
      <c r="D20" s="2">
        <v>203</v>
      </c>
      <c r="E20" s="2">
        <v>0</v>
      </c>
      <c r="F20" s="2">
        <v>0</v>
      </c>
      <c r="G20" s="2">
        <v>0</v>
      </c>
      <c r="H20" s="14"/>
      <c r="I20" s="14"/>
      <c r="J20" s="8"/>
    </row>
  </sheetData>
  <mergeCells count="12">
    <mergeCell ref="H16:H20"/>
    <mergeCell ref="I16:I20"/>
    <mergeCell ref="R6:R10"/>
    <mergeCell ref="S6:S10"/>
    <mergeCell ref="R11:R15"/>
    <mergeCell ref="S11:S15"/>
    <mergeCell ref="B3:I3"/>
    <mergeCell ref="H6:H10"/>
    <mergeCell ref="I6:I10"/>
    <mergeCell ref="L3:S3"/>
    <mergeCell ref="H11:H15"/>
    <mergeCell ref="I11:I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K25" sqref="K25"/>
    </sheetView>
  </sheetViews>
  <sheetFormatPr baseColWidth="10" defaultRowHeight="15.75" x14ac:dyDescent="0.25"/>
  <cols>
    <col min="8" max="8" width="18" bestFit="1" customWidth="1"/>
    <col min="9" max="9" width="17.625" bestFit="1" customWidth="1"/>
    <col min="18" max="18" width="18" bestFit="1" customWidth="1"/>
    <col min="19" max="19" width="17.625" bestFit="1" customWidth="1"/>
  </cols>
  <sheetData>
    <row r="1" spans="1:19" x14ac:dyDescent="0.25">
      <c r="A1" s="1" t="s">
        <v>14</v>
      </c>
    </row>
    <row r="3" spans="1:19" x14ac:dyDescent="0.25">
      <c r="B3" s="15" t="s">
        <v>10</v>
      </c>
      <c r="C3" s="15"/>
      <c r="D3" s="15"/>
      <c r="E3" s="15"/>
      <c r="F3" s="15"/>
      <c r="G3" s="16"/>
      <c r="H3" s="16"/>
      <c r="I3" s="16"/>
      <c r="L3" s="15" t="s">
        <v>9</v>
      </c>
      <c r="M3" s="15"/>
      <c r="N3" s="15"/>
      <c r="O3" s="15"/>
      <c r="P3" s="15"/>
      <c r="Q3" s="16"/>
      <c r="R3" s="16"/>
      <c r="S3" s="16"/>
    </row>
    <row r="5" spans="1:19" x14ac:dyDescent="0.25">
      <c r="B5" s="2" t="s">
        <v>1</v>
      </c>
      <c r="C5" s="2" t="s">
        <v>2</v>
      </c>
      <c r="D5" s="2" t="s">
        <v>25</v>
      </c>
      <c r="E5" s="2" t="s">
        <v>15</v>
      </c>
      <c r="F5" s="2" t="s">
        <v>3</v>
      </c>
      <c r="G5" s="5" t="s">
        <v>13</v>
      </c>
      <c r="H5" s="9" t="s">
        <v>26</v>
      </c>
      <c r="I5" s="9" t="s">
        <v>27</v>
      </c>
      <c r="L5" s="2" t="s">
        <v>1</v>
      </c>
      <c r="M5" s="2" t="s">
        <v>2</v>
      </c>
      <c r="N5" s="2" t="s">
        <v>25</v>
      </c>
      <c r="O5" s="2" t="s">
        <v>15</v>
      </c>
      <c r="P5" s="2" t="s">
        <v>3</v>
      </c>
      <c r="Q5" s="5" t="s">
        <v>13</v>
      </c>
      <c r="R5" s="9" t="s">
        <v>26</v>
      </c>
      <c r="S5" s="9" t="s">
        <v>27</v>
      </c>
    </row>
    <row r="6" spans="1:19" x14ac:dyDescent="0.25">
      <c r="B6" t="s">
        <v>4</v>
      </c>
      <c r="C6">
        <v>1</v>
      </c>
      <c r="D6">
        <v>147</v>
      </c>
      <c r="E6">
        <v>1</v>
      </c>
      <c r="F6">
        <v>1</v>
      </c>
      <c r="G6">
        <v>0</v>
      </c>
      <c r="H6" s="12">
        <f>AVERAGE(F6/$D6,F7/$D7,F8/$D8,F9/$D9,F10/$D10)</f>
        <v>2.4904877205119335E-3</v>
      </c>
      <c r="I6" s="12">
        <f>AVERAGE(G6/$D6,G7/$D7,G8/$D8,G9/$D9,G10/$D10)</f>
        <v>0</v>
      </c>
      <c r="L6" t="s">
        <v>7</v>
      </c>
      <c r="M6">
        <v>1</v>
      </c>
      <c r="N6">
        <v>183</v>
      </c>
      <c r="O6">
        <v>0</v>
      </c>
      <c r="P6">
        <v>0</v>
      </c>
      <c r="Q6">
        <v>0</v>
      </c>
      <c r="R6" s="12">
        <f>AVERAGE(P6/$N6,P7/$N7,P8/$N8,P9/$N9,P10/$N10,P11/$N11)</f>
        <v>1.627943733206891E-3</v>
      </c>
      <c r="S6" s="12">
        <f>AVERAGE(Q6/$N6,Q7/$N7,Q8/$N8,Q9/$N9,Q10/$N10,Q11/$N11)</f>
        <v>0</v>
      </c>
    </row>
    <row r="7" spans="1:19" x14ac:dyDescent="0.25">
      <c r="C7">
        <v>2</v>
      </c>
      <c r="D7">
        <v>177</v>
      </c>
      <c r="E7">
        <v>1</v>
      </c>
      <c r="F7">
        <v>1</v>
      </c>
      <c r="G7">
        <v>0</v>
      </c>
      <c r="H7" s="17"/>
      <c r="I7" s="17"/>
      <c r="M7">
        <v>2</v>
      </c>
      <c r="N7">
        <v>187</v>
      </c>
      <c r="O7">
        <v>0</v>
      </c>
      <c r="P7">
        <v>0</v>
      </c>
      <c r="Q7">
        <v>0</v>
      </c>
      <c r="R7" s="17"/>
      <c r="S7" s="17"/>
    </row>
    <row r="8" spans="1:19" x14ac:dyDescent="0.25">
      <c r="C8">
        <v>3</v>
      </c>
      <c r="D8">
        <v>269</v>
      </c>
      <c r="E8">
        <v>0</v>
      </c>
      <c r="F8">
        <v>0</v>
      </c>
      <c r="G8">
        <v>0</v>
      </c>
      <c r="H8" s="17"/>
      <c r="I8" s="17"/>
      <c r="M8">
        <v>3</v>
      </c>
      <c r="N8">
        <v>179</v>
      </c>
      <c r="O8">
        <v>0</v>
      </c>
      <c r="P8">
        <v>0</v>
      </c>
      <c r="Q8">
        <v>0</v>
      </c>
      <c r="R8" s="17"/>
      <c r="S8" s="17"/>
    </row>
    <row r="9" spans="1:19" x14ac:dyDescent="0.25">
      <c r="C9">
        <v>4</v>
      </c>
      <c r="D9">
        <v>210</v>
      </c>
      <c r="E9">
        <v>0</v>
      </c>
      <c r="F9">
        <v>0</v>
      </c>
      <c r="G9">
        <v>0</v>
      </c>
      <c r="H9" s="17"/>
      <c r="I9" s="17"/>
      <c r="M9">
        <v>4</v>
      </c>
      <c r="N9">
        <v>198</v>
      </c>
      <c r="O9">
        <v>0</v>
      </c>
      <c r="P9">
        <v>0</v>
      </c>
      <c r="Q9">
        <v>0</v>
      </c>
      <c r="R9" s="17"/>
      <c r="S9" s="17"/>
    </row>
    <row r="10" spans="1:19" x14ac:dyDescent="0.25">
      <c r="B10" s="2"/>
      <c r="C10" s="2">
        <v>5</v>
      </c>
      <c r="D10" s="2">
        <v>213</v>
      </c>
      <c r="E10" s="2">
        <v>0</v>
      </c>
      <c r="F10" s="2">
        <v>0</v>
      </c>
      <c r="G10" s="2">
        <v>0</v>
      </c>
      <c r="H10" s="14"/>
      <c r="I10" s="14"/>
      <c r="M10">
        <v>5</v>
      </c>
      <c r="N10">
        <v>190</v>
      </c>
      <c r="O10">
        <v>1</v>
      </c>
      <c r="P10">
        <v>1</v>
      </c>
      <c r="Q10">
        <v>0</v>
      </c>
      <c r="R10" s="17"/>
      <c r="S10" s="17"/>
    </row>
    <row r="11" spans="1:19" x14ac:dyDescent="0.25">
      <c r="B11" t="s">
        <v>5</v>
      </c>
      <c r="C11">
        <v>1</v>
      </c>
      <c r="D11" s="3">
        <v>205</v>
      </c>
      <c r="E11" s="3">
        <v>0</v>
      </c>
      <c r="F11" s="3">
        <v>0</v>
      </c>
      <c r="G11" s="3">
        <v>0</v>
      </c>
      <c r="H11" s="12">
        <f>AVERAGE(F11/$D11,F12/$D12,F13/$D13,F14/$D14,F15/$D15,F16/$D16)</f>
        <v>8.9126559714795004E-4</v>
      </c>
      <c r="I11" s="12">
        <f>AVERAGE(G11/$D11,G12/$D12,G13/$D13,G14/$D14,G15/$D15,G16/$D16)</f>
        <v>0</v>
      </c>
      <c r="L11" s="2"/>
      <c r="M11" s="2">
        <v>6</v>
      </c>
      <c r="N11" s="2">
        <v>222</v>
      </c>
      <c r="O11" s="2">
        <v>1</v>
      </c>
      <c r="P11" s="2">
        <v>1</v>
      </c>
      <c r="Q11" s="2">
        <v>0</v>
      </c>
      <c r="R11" s="18"/>
      <c r="S11" s="18"/>
    </row>
    <row r="12" spans="1:19" x14ac:dyDescent="0.25">
      <c r="C12">
        <v>2</v>
      </c>
      <c r="D12" s="3">
        <v>202</v>
      </c>
      <c r="E12" s="3">
        <v>0</v>
      </c>
      <c r="F12" s="3">
        <v>0</v>
      </c>
      <c r="G12" s="3">
        <v>0</v>
      </c>
      <c r="H12" s="17"/>
      <c r="I12" s="17"/>
      <c r="L12" t="s">
        <v>8</v>
      </c>
      <c r="M12">
        <v>1</v>
      </c>
      <c r="N12" s="3">
        <v>187</v>
      </c>
      <c r="O12" s="3">
        <v>1</v>
      </c>
      <c r="P12" s="3">
        <v>1</v>
      </c>
      <c r="Q12">
        <v>0</v>
      </c>
      <c r="R12" s="12">
        <f>AVERAGE(P12/$N12,P13/$N13,P14/$N14,P15/$N15,P16/$N16,P17/$N17)</f>
        <v>5.6650513589576639E-3</v>
      </c>
      <c r="S12" s="12">
        <f>AVERAGE(Q12/$N12,Q13/$N13,Q14/$N14,Q15/$N15,Q16/$N16,Q17/$N17)</f>
        <v>0</v>
      </c>
    </row>
    <row r="13" spans="1:19" x14ac:dyDescent="0.25">
      <c r="C13">
        <v>3</v>
      </c>
      <c r="D13" s="3">
        <v>162</v>
      </c>
      <c r="E13" s="3">
        <v>0</v>
      </c>
      <c r="F13" s="3">
        <v>0</v>
      </c>
      <c r="G13" s="3">
        <v>0</v>
      </c>
      <c r="H13" s="17"/>
      <c r="I13" s="17"/>
      <c r="M13">
        <v>2</v>
      </c>
      <c r="N13" s="3">
        <v>218</v>
      </c>
      <c r="O13" s="3">
        <v>0</v>
      </c>
      <c r="P13" s="3">
        <v>0</v>
      </c>
      <c r="Q13">
        <v>0</v>
      </c>
      <c r="R13" s="17"/>
      <c r="S13" s="17"/>
    </row>
    <row r="14" spans="1:19" x14ac:dyDescent="0.25">
      <c r="B14" s="4"/>
      <c r="C14" s="4">
        <v>4</v>
      </c>
      <c r="D14" s="3">
        <v>201</v>
      </c>
      <c r="E14" s="3">
        <v>0</v>
      </c>
      <c r="F14" s="3">
        <v>0</v>
      </c>
      <c r="G14" s="3">
        <v>0</v>
      </c>
      <c r="H14" s="17"/>
      <c r="I14" s="17"/>
      <c r="M14">
        <v>3</v>
      </c>
      <c r="N14" s="3">
        <v>167</v>
      </c>
      <c r="O14" s="3">
        <v>2</v>
      </c>
      <c r="P14" s="3">
        <v>2</v>
      </c>
      <c r="Q14">
        <v>0</v>
      </c>
      <c r="R14" s="17"/>
      <c r="S14" s="17"/>
    </row>
    <row r="15" spans="1:19" x14ac:dyDescent="0.25">
      <c r="B15" s="4"/>
      <c r="C15" s="4">
        <v>5</v>
      </c>
      <c r="D15" s="3">
        <v>194</v>
      </c>
      <c r="E15" s="3">
        <v>0</v>
      </c>
      <c r="F15" s="3">
        <v>0</v>
      </c>
      <c r="G15" s="3">
        <v>0</v>
      </c>
      <c r="H15" s="17"/>
      <c r="I15" s="17"/>
      <c r="M15">
        <v>4</v>
      </c>
      <c r="N15" s="3">
        <v>135</v>
      </c>
      <c r="O15" s="3">
        <v>0</v>
      </c>
      <c r="P15" s="3">
        <v>0</v>
      </c>
      <c r="Q15">
        <v>0</v>
      </c>
      <c r="R15" s="17"/>
      <c r="S15" s="17"/>
    </row>
    <row r="16" spans="1:19" x14ac:dyDescent="0.25">
      <c r="B16" s="2"/>
      <c r="C16" s="5">
        <v>6</v>
      </c>
      <c r="D16" s="5">
        <v>187</v>
      </c>
      <c r="E16" s="5">
        <v>1</v>
      </c>
      <c r="F16" s="5">
        <v>1</v>
      </c>
      <c r="G16" s="2">
        <v>0</v>
      </c>
      <c r="H16" s="18"/>
      <c r="I16" s="18"/>
      <c r="L16" s="4"/>
      <c r="M16" s="4">
        <v>5</v>
      </c>
      <c r="N16" s="3">
        <v>201</v>
      </c>
      <c r="O16" s="3">
        <v>0</v>
      </c>
      <c r="P16" s="3">
        <v>0</v>
      </c>
      <c r="Q16">
        <v>0</v>
      </c>
      <c r="R16" s="17"/>
      <c r="S16" s="17"/>
    </row>
    <row r="17" spans="2:19" x14ac:dyDescent="0.25">
      <c r="B17" s="4" t="s">
        <v>6</v>
      </c>
      <c r="C17" s="4">
        <v>1</v>
      </c>
      <c r="D17" s="3">
        <v>195</v>
      </c>
      <c r="E17" s="3">
        <v>1</v>
      </c>
      <c r="F17" s="3">
        <v>1</v>
      </c>
      <c r="G17" s="3">
        <v>0</v>
      </c>
      <c r="H17" s="12">
        <f>AVERAGE(F17/$D17,F18/$D18,F19/$D19,F20/$D20,F21/$D21,F22/$D22)</f>
        <v>8.547008547008547E-4</v>
      </c>
      <c r="I17" s="12">
        <f>AVERAGE(G17/$D17,G18/$D18,G19/$D19,G20/$D20,G21/$D21,G22/$D22)</f>
        <v>0</v>
      </c>
      <c r="L17" s="2"/>
      <c r="M17" s="5">
        <v>6</v>
      </c>
      <c r="N17" s="5">
        <v>120</v>
      </c>
      <c r="O17" s="5">
        <v>2</v>
      </c>
      <c r="P17" s="5">
        <v>2</v>
      </c>
      <c r="Q17" s="2">
        <v>0</v>
      </c>
      <c r="R17" s="18"/>
      <c r="S17" s="18"/>
    </row>
    <row r="18" spans="2:19" x14ac:dyDescent="0.25">
      <c r="B18" s="4"/>
      <c r="C18" s="4">
        <v>2</v>
      </c>
      <c r="D18" s="3">
        <v>183</v>
      </c>
      <c r="E18" s="3">
        <v>0</v>
      </c>
      <c r="F18" s="3">
        <v>0</v>
      </c>
      <c r="G18" s="3">
        <v>0</v>
      </c>
      <c r="H18" s="17"/>
      <c r="I18" s="17"/>
      <c r="L18" t="s">
        <v>12</v>
      </c>
      <c r="M18" s="3">
        <v>1</v>
      </c>
      <c r="N18" s="3">
        <v>220</v>
      </c>
      <c r="O18" s="3">
        <v>0</v>
      </c>
      <c r="P18" s="3">
        <v>0</v>
      </c>
      <c r="Q18" s="3">
        <v>0</v>
      </c>
      <c r="R18" s="12">
        <f>AVERAGE(P18/$N18,P19/$N19)</f>
        <v>0</v>
      </c>
      <c r="S18" s="12">
        <f>AVERAGE(Q18/$N18,Q19/$N19)</f>
        <v>0</v>
      </c>
    </row>
    <row r="19" spans="2:19" x14ac:dyDescent="0.25">
      <c r="B19" s="4"/>
      <c r="C19" s="4">
        <v>3</v>
      </c>
      <c r="D19" s="3">
        <v>218</v>
      </c>
      <c r="E19" s="3">
        <v>0</v>
      </c>
      <c r="F19" s="3">
        <v>0</v>
      </c>
      <c r="G19" s="3">
        <v>0</v>
      </c>
      <c r="H19" s="17"/>
      <c r="I19" s="17"/>
      <c r="L19" s="2"/>
      <c r="M19" s="5">
        <v>2</v>
      </c>
      <c r="N19" s="5">
        <v>207</v>
      </c>
      <c r="O19" s="2">
        <v>0</v>
      </c>
      <c r="P19" s="2">
        <v>0</v>
      </c>
      <c r="Q19" s="5">
        <v>0</v>
      </c>
      <c r="R19" s="14"/>
      <c r="S19" s="14"/>
    </row>
    <row r="20" spans="2:19" x14ac:dyDescent="0.25">
      <c r="B20" s="4"/>
      <c r="C20" s="4">
        <v>4</v>
      </c>
      <c r="D20" s="3">
        <v>157</v>
      </c>
      <c r="E20" s="3">
        <v>0</v>
      </c>
      <c r="F20" s="3">
        <v>0</v>
      </c>
      <c r="G20" s="3">
        <v>0</v>
      </c>
      <c r="H20" s="17"/>
      <c r="I20" s="17"/>
      <c r="L20" s="4"/>
      <c r="M20" s="3"/>
      <c r="N20" s="3"/>
      <c r="O20" s="4"/>
      <c r="P20" s="4"/>
      <c r="Q20" s="3"/>
      <c r="R20" s="4"/>
    </row>
    <row r="21" spans="2:19" x14ac:dyDescent="0.25">
      <c r="B21" s="4"/>
      <c r="C21" s="4">
        <v>5</v>
      </c>
      <c r="D21" s="3">
        <v>199</v>
      </c>
      <c r="E21" s="3">
        <v>0</v>
      </c>
      <c r="F21" s="3">
        <v>0</v>
      </c>
      <c r="G21" s="3">
        <v>0</v>
      </c>
      <c r="H21" s="17"/>
      <c r="I21" s="17"/>
      <c r="L21" s="4"/>
      <c r="M21" s="3"/>
      <c r="N21" s="3"/>
      <c r="O21" s="4"/>
      <c r="P21" s="4"/>
      <c r="Q21" s="3"/>
      <c r="R21" s="4"/>
    </row>
    <row r="22" spans="2:19" x14ac:dyDescent="0.25">
      <c r="B22" s="2"/>
      <c r="C22" s="5">
        <v>6</v>
      </c>
      <c r="D22" s="5">
        <v>206</v>
      </c>
      <c r="E22" s="5">
        <v>0</v>
      </c>
      <c r="F22" s="5">
        <v>0</v>
      </c>
      <c r="G22" s="5">
        <v>0</v>
      </c>
      <c r="H22" s="18"/>
      <c r="I22" s="18"/>
      <c r="L22" s="4"/>
      <c r="M22" s="3"/>
      <c r="N22" s="3"/>
      <c r="O22" s="4"/>
      <c r="P22" s="4"/>
      <c r="Q22" s="3"/>
      <c r="R22" s="4"/>
    </row>
    <row r="23" spans="2:19" x14ac:dyDescent="0.25">
      <c r="L23" s="4"/>
      <c r="M23" s="3"/>
      <c r="N23" s="3"/>
      <c r="O23" s="4"/>
      <c r="P23" s="4"/>
      <c r="Q23" s="4"/>
      <c r="R23" s="4"/>
    </row>
    <row r="24" spans="2:19" x14ac:dyDescent="0.25">
      <c r="B24" s="4"/>
      <c r="C24" s="4"/>
      <c r="D24" s="4"/>
      <c r="E24" s="4"/>
      <c r="F24" s="4"/>
      <c r="G24" s="4"/>
      <c r="H24" s="4"/>
      <c r="I24" s="4"/>
      <c r="L24" s="4"/>
      <c r="M24" s="4"/>
      <c r="N24" s="4"/>
      <c r="O24" s="4"/>
      <c r="P24" s="4"/>
      <c r="Q24" s="4"/>
      <c r="R24" s="4"/>
    </row>
    <row r="25" spans="2:19" x14ac:dyDescent="0.25">
      <c r="L25" s="4"/>
      <c r="M25" s="4"/>
      <c r="N25" s="4"/>
      <c r="O25" s="4"/>
      <c r="P25" s="4"/>
      <c r="Q25" s="4"/>
      <c r="R25" s="4"/>
    </row>
    <row r="26" spans="2:19" x14ac:dyDescent="0.25">
      <c r="L26" s="4"/>
      <c r="M26" s="4"/>
      <c r="N26" s="4"/>
      <c r="O26" s="4"/>
      <c r="P26" s="4"/>
      <c r="Q26" s="4"/>
      <c r="R26" s="4"/>
    </row>
  </sheetData>
  <mergeCells count="14">
    <mergeCell ref="R12:R17"/>
    <mergeCell ref="S12:S17"/>
    <mergeCell ref="R18:R19"/>
    <mergeCell ref="S18:S19"/>
    <mergeCell ref="H11:H16"/>
    <mergeCell ref="I11:I16"/>
    <mergeCell ref="H17:H22"/>
    <mergeCell ref="I17:I22"/>
    <mergeCell ref="L3:S3"/>
    <mergeCell ref="B3:I3"/>
    <mergeCell ref="H6:H10"/>
    <mergeCell ref="I6:I10"/>
    <mergeCell ref="R6:R11"/>
    <mergeCell ref="S6:S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K29" sqref="K29"/>
    </sheetView>
  </sheetViews>
  <sheetFormatPr baseColWidth="10" defaultRowHeight="15.75" x14ac:dyDescent="0.25"/>
  <cols>
    <col min="8" max="8" width="18" bestFit="1" customWidth="1"/>
    <col min="9" max="9" width="17.625" bestFit="1" customWidth="1"/>
    <col min="18" max="18" width="18" bestFit="1" customWidth="1"/>
    <col min="19" max="19" width="17.625" bestFit="1" customWidth="1"/>
  </cols>
  <sheetData>
    <row r="1" spans="1:19" x14ac:dyDescent="0.25">
      <c r="A1" s="1" t="s">
        <v>11</v>
      </c>
    </row>
    <row r="3" spans="1:19" x14ac:dyDescent="0.25">
      <c r="B3" s="15" t="s">
        <v>10</v>
      </c>
      <c r="C3" s="15"/>
      <c r="D3" s="15"/>
      <c r="E3" s="15"/>
      <c r="F3" s="15"/>
      <c r="G3" s="16"/>
      <c r="H3" s="16"/>
      <c r="I3" s="16"/>
      <c r="L3" s="15" t="s">
        <v>9</v>
      </c>
      <c r="M3" s="15"/>
      <c r="N3" s="15"/>
      <c r="O3" s="15"/>
      <c r="P3" s="15"/>
      <c r="Q3" s="16"/>
      <c r="R3" s="16"/>
      <c r="S3" s="16"/>
    </row>
    <row r="5" spans="1:19" x14ac:dyDescent="0.25">
      <c r="B5" s="2" t="s">
        <v>1</v>
      </c>
      <c r="C5" s="2" t="s">
        <v>2</v>
      </c>
      <c r="D5" s="2" t="s">
        <v>25</v>
      </c>
      <c r="E5" s="2" t="s">
        <v>15</v>
      </c>
      <c r="F5" s="2" t="s">
        <v>3</v>
      </c>
      <c r="G5" s="5" t="s">
        <v>13</v>
      </c>
      <c r="H5" s="9" t="s">
        <v>26</v>
      </c>
      <c r="I5" s="9" t="s">
        <v>27</v>
      </c>
      <c r="L5" s="2" t="s">
        <v>1</v>
      </c>
      <c r="M5" s="2" t="s">
        <v>2</v>
      </c>
      <c r="N5" s="2" t="s">
        <v>25</v>
      </c>
      <c r="O5" s="2" t="s">
        <v>15</v>
      </c>
      <c r="P5" s="2" t="s">
        <v>3</v>
      </c>
      <c r="Q5" s="5" t="s">
        <v>13</v>
      </c>
      <c r="R5" s="9" t="s">
        <v>26</v>
      </c>
      <c r="S5" s="9" t="s">
        <v>27</v>
      </c>
    </row>
    <row r="6" spans="1:19" x14ac:dyDescent="0.25">
      <c r="B6" t="s">
        <v>4</v>
      </c>
      <c r="C6">
        <v>1</v>
      </c>
      <c r="D6">
        <v>141</v>
      </c>
      <c r="E6">
        <v>5</v>
      </c>
      <c r="F6">
        <v>5</v>
      </c>
      <c r="G6">
        <v>0</v>
      </c>
      <c r="H6" s="12">
        <f>AVERAGE(F6/$D6,F7/$D7,F8/$D8,F9/$D9,F10/$D10,F11/$D11)</f>
        <v>2.1404516306712574E-2</v>
      </c>
      <c r="I6" s="12">
        <f>AVERAGE(G6/$D6,G7/$D7,G8/$D8,G9/$D9,G10/$D10,G11/$D11)</f>
        <v>0</v>
      </c>
      <c r="L6" t="s">
        <v>7</v>
      </c>
      <c r="M6">
        <v>1</v>
      </c>
      <c r="N6">
        <v>133</v>
      </c>
      <c r="O6">
        <v>8</v>
      </c>
      <c r="P6">
        <v>8</v>
      </c>
      <c r="Q6">
        <v>0</v>
      </c>
      <c r="R6" s="12">
        <f>AVERAGE(P6/$N6,P7/$N7,P8/$N8,P9/$N9,P10/$N10,P11/$N11)</f>
        <v>2.9469449204179595E-2</v>
      </c>
      <c r="S6" s="12">
        <f>AVERAGE(Q6/$N6,Q7/$N7,Q8/$N8,Q9/$N9,Q10/$N10,Q11/$N11)</f>
        <v>0</v>
      </c>
    </row>
    <row r="7" spans="1:19" x14ac:dyDescent="0.25">
      <c r="C7">
        <v>2</v>
      </c>
      <c r="D7">
        <v>138</v>
      </c>
      <c r="E7">
        <v>4</v>
      </c>
      <c r="F7">
        <v>4</v>
      </c>
      <c r="G7">
        <v>0</v>
      </c>
      <c r="H7" s="13"/>
      <c r="I7" s="13"/>
      <c r="M7">
        <v>2</v>
      </c>
      <c r="N7">
        <v>144</v>
      </c>
      <c r="O7">
        <v>6</v>
      </c>
      <c r="P7">
        <v>6</v>
      </c>
      <c r="Q7">
        <v>0</v>
      </c>
      <c r="R7" s="13"/>
      <c r="S7" s="13"/>
    </row>
    <row r="8" spans="1:19" x14ac:dyDescent="0.25">
      <c r="C8">
        <v>3</v>
      </c>
      <c r="D8">
        <v>149</v>
      </c>
      <c r="E8">
        <v>3</v>
      </c>
      <c r="F8">
        <v>3</v>
      </c>
      <c r="G8">
        <v>0</v>
      </c>
      <c r="H8" s="13"/>
      <c r="I8" s="13"/>
      <c r="M8">
        <v>3</v>
      </c>
      <c r="N8">
        <v>138</v>
      </c>
      <c r="O8">
        <v>1</v>
      </c>
      <c r="P8">
        <v>1</v>
      </c>
      <c r="Q8">
        <v>0</v>
      </c>
      <c r="R8" s="13"/>
      <c r="S8" s="13"/>
    </row>
    <row r="9" spans="1:19" x14ac:dyDescent="0.25">
      <c r="C9">
        <v>4</v>
      </c>
      <c r="D9">
        <v>123</v>
      </c>
      <c r="E9">
        <v>2</v>
      </c>
      <c r="F9">
        <v>2</v>
      </c>
      <c r="G9">
        <v>0</v>
      </c>
      <c r="H9" s="13"/>
      <c r="I9" s="13"/>
      <c r="M9">
        <v>4</v>
      </c>
      <c r="N9">
        <v>144</v>
      </c>
      <c r="O9">
        <v>0</v>
      </c>
      <c r="P9">
        <v>0</v>
      </c>
      <c r="Q9">
        <v>0</v>
      </c>
      <c r="R9" s="13"/>
      <c r="S9" s="13"/>
    </row>
    <row r="10" spans="1:19" x14ac:dyDescent="0.25">
      <c r="B10" s="4"/>
      <c r="C10" s="4">
        <v>5</v>
      </c>
      <c r="D10" s="4">
        <v>145</v>
      </c>
      <c r="E10" s="4">
        <v>4</v>
      </c>
      <c r="F10" s="4">
        <v>4</v>
      </c>
      <c r="G10" s="3">
        <v>0</v>
      </c>
      <c r="H10" s="13"/>
      <c r="I10" s="13"/>
      <c r="M10">
        <v>5</v>
      </c>
      <c r="N10">
        <v>149</v>
      </c>
      <c r="O10">
        <v>3</v>
      </c>
      <c r="P10">
        <v>3</v>
      </c>
      <c r="Q10">
        <v>0</v>
      </c>
      <c r="R10" s="13"/>
      <c r="S10" s="13"/>
    </row>
    <row r="11" spans="1:19" x14ac:dyDescent="0.25">
      <c r="B11" s="2"/>
      <c r="C11" s="2">
        <v>6</v>
      </c>
      <c r="D11" s="2">
        <v>145</v>
      </c>
      <c r="E11" s="2">
        <v>0</v>
      </c>
      <c r="F11" s="2">
        <v>0</v>
      </c>
      <c r="G11" s="2">
        <v>0</v>
      </c>
      <c r="H11" s="14"/>
      <c r="I11" s="14"/>
      <c r="L11" s="2"/>
      <c r="M11" s="2">
        <v>6</v>
      </c>
      <c r="N11" s="2">
        <v>147</v>
      </c>
      <c r="O11" s="2">
        <v>7</v>
      </c>
      <c r="P11" s="2">
        <v>7</v>
      </c>
      <c r="Q11" s="2">
        <v>0</v>
      </c>
      <c r="R11" s="14"/>
      <c r="S11" s="14"/>
    </row>
    <row r="12" spans="1:19" x14ac:dyDescent="0.25">
      <c r="B12" t="s">
        <v>5</v>
      </c>
      <c r="C12">
        <v>1</v>
      </c>
      <c r="D12" s="3">
        <v>126</v>
      </c>
      <c r="E12" s="3">
        <v>0</v>
      </c>
      <c r="F12" s="3">
        <v>0</v>
      </c>
      <c r="G12" s="3">
        <v>0</v>
      </c>
      <c r="H12" s="12">
        <f>AVERAGE(F12/$D12,F13/$D13,F14/$D14,F15/$D15,F16/$D16,F17/$D17)</f>
        <v>7.5047787109235363E-3</v>
      </c>
      <c r="I12" s="12">
        <f t="shared" ref="I12" si="0">AVERAGE(G12/$D12,G13/$D13,G14/$D14,G15/$D15,G16/$D16,G17/$D17)</f>
        <v>0</v>
      </c>
      <c r="L12" t="s">
        <v>8</v>
      </c>
      <c r="M12">
        <v>1</v>
      </c>
      <c r="N12" s="3">
        <v>146</v>
      </c>
      <c r="O12" s="3">
        <v>3</v>
      </c>
      <c r="P12" s="3">
        <v>3</v>
      </c>
      <c r="Q12" s="3">
        <v>0</v>
      </c>
      <c r="R12" s="12">
        <f>AVERAGE(P12/$N12,P13/$N13,P14/$N14,P15/$N15,P16/$N16,P17/$N17)</f>
        <v>1.8993092510576289E-2</v>
      </c>
      <c r="S12" s="12">
        <f>AVERAGE(Q12/$N12,Q13/$N13,Q14/$N14,Q15/$N15,Q16/$N16,Q17/$N17)</f>
        <v>0</v>
      </c>
    </row>
    <row r="13" spans="1:19" x14ac:dyDescent="0.25">
      <c r="C13">
        <v>2</v>
      </c>
      <c r="D13" s="3">
        <v>162</v>
      </c>
      <c r="E13" s="3">
        <v>1</v>
      </c>
      <c r="F13" s="3">
        <v>1</v>
      </c>
      <c r="G13" s="3">
        <v>0</v>
      </c>
      <c r="H13" s="13"/>
      <c r="I13" s="13"/>
      <c r="M13">
        <v>2</v>
      </c>
      <c r="N13" s="3">
        <v>144</v>
      </c>
      <c r="O13" s="3">
        <v>9</v>
      </c>
      <c r="P13" s="3">
        <v>9</v>
      </c>
      <c r="Q13" s="3">
        <v>0</v>
      </c>
      <c r="R13" s="13"/>
      <c r="S13" s="13"/>
    </row>
    <row r="14" spans="1:19" x14ac:dyDescent="0.25">
      <c r="C14">
        <v>3</v>
      </c>
      <c r="D14" s="3">
        <v>144</v>
      </c>
      <c r="E14" s="3">
        <v>3</v>
      </c>
      <c r="F14" s="3">
        <v>3</v>
      </c>
      <c r="G14" s="3">
        <v>0</v>
      </c>
      <c r="H14" s="13"/>
      <c r="I14" s="13"/>
      <c r="M14">
        <v>3</v>
      </c>
      <c r="N14" s="3">
        <v>126</v>
      </c>
      <c r="O14" s="3">
        <v>2</v>
      </c>
      <c r="P14" s="3">
        <v>2</v>
      </c>
      <c r="Q14" s="3">
        <v>0</v>
      </c>
      <c r="R14" s="13"/>
      <c r="S14" s="13"/>
    </row>
    <row r="15" spans="1:19" x14ac:dyDescent="0.25">
      <c r="B15" s="4"/>
      <c r="C15" s="4">
        <v>4</v>
      </c>
      <c r="D15" s="3">
        <v>179</v>
      </c>
      <c r="E15" s="3">
        <v>2</v>
      </c>
      <c r="F15" s="3">
        <v>2</v>
      </c>
      <c r="G15" s="3">
        <v>0</v>
      </c>
      <c r="H15" s="13"/>
      <c r="I15" s="13"/>
      <c r="M15">
        <v>4</v>
      </c>
      <c r="N15" s="3">
        <v>135</v>
      </c>
      <c r="O15" s="3">
        <v>0</v>
      </c>
      <c r="P15" s="3">
        <v>0</v>
      </c>
      <c r="Q15" s="3">
        <v>0</v>
      </c>
      <c r="R15" s="13"/>
      <c r="S15" s="13"/>
    </row>
    <row r="16" spans="1:19" x14ac:dyDescent="0.25">
      <c r="B16" s="4"/>
      <c r="C16" s="4">
        <v>5</v>
      </c>
      <c r="D16" s="3">
        <v>146</v>
      </c>
      <c r="E16" s="3">
        <v>1</v>
      </c>
      <c r="F16" s="3">
        <v>1</v>
      </c>
      <c r="G16" s="3">
        <v>0</v>
      </c>
      <c r="H16" s="13"/>
      <c r="I16" s="13"/>
      <c r="L16" s="4"/>
      <c r="M16" s="4">
        <v>5</v>
      </c>
      <c r="N16" s="3">
        <v>133</v>
      </c>
      <c r="O16" s="4">
        <v>2</v>
      </c>
      <c r="P16" s="4">
        <v>2</v>
      </c>
      <c r="Q16" s="3">
        <v>0</v>
      </c>
      <c r="R16" s="13"/>
      <c r="S16" s="13"/>
    </row>
    <row r="17" spans="2:19" x14ac:dyDescent="0.25">
      <c r="B17" s="2"/>
      <c r="C17" s="5">
        <v>6</v>
      </c>
      <c r="D17" s="5">
        <v>134</v>
      </c>
      <c r="E17" s="5">
        <v>0</v>
      </c>
      <c r="F17" s="5">
        <v>0</v>
      </c>
      <c r="G17" s="2">
        <v>0</v>
      </c>
      <c r="H17" s="14"/>
      <c r="I17" s="14"/>
      <c r="L17" s="2"/>
      <c r="M17" s="5">
        <v>6</v>
      </c>
      <c r="N17" s="5">
        <v>132</v>
      </c>
      <c r="O17" s="5">
        <v>0</v>
      </c>
      <c r="P17" s="5">
        <v>0</v>
      </c>
      <c r="Q17" s="2">
        <v>0</v>
      </c>
      <c r="R17" s="14"/>
      <c r="S17" s="14"/>
    </row>
    <row r="18" spans="2:19" x14ac:dyDescent="0.25">
      <c r="B18" s="4" t="s">
        <v>6</v>
      </c>
      <c r="C18" s="4">
        <v>1</v>
      </c>
      <c r="D18" s="3">
        <v>142</v>
      </c>
      <c r="E18" s="3">
        <v>5</v>
      </c>
      <c r="F18" s="3">
        <v>5</v>
      </c>
      <c r="G18" s="3">
        <v>0</v>
      </c>
      <c r="H18" s="12">
        <f>AVERAGE(F18/$D18,F19/$D19,F20/$D20,F21/$D21,F22/$D22,F23/$D23)</f>
        <v>1.3737141483619401E-2</v>
      </c>
      <c r="I18" s="12">
        <f>AVERAGE(G18/$D18,G19/$D19,G20/$D20,G21/$D21,G22/$D22,G23/$D23)</f>
        <v>0</v>
      </c>
      <c r="L18" t="s">
        <v>12</v>
      </c>
      <c r="M18" s="3">
        <v>1</v>
      </c>
      <c r="N18" s="3">
        <v>147</v>
      </c>
      <c r="O18" s="3">
        <v>0</v>
      </c>
      <c r="P18" s="3">
        <v>0</v>
      </c>
      <c r="Q18" s="3">
        <v>0</v>
      </c>
      <c r="R18" s="12">
        <f>AVERAGE(P18/$N18,P19/$N19,P20/$N20,P21/$N21,P22/$N22,P23/$N23)</f>
        <v>0</v>
      </c>
      <c r="S18" s="12">
        <f>AVERAGE(Q18/$N18,Q19/$N19,Q20/$N20,Q21/$N21,Q22/$N22,Q23/$N23)</f>
        <v>0</v>
      </c>
    </row>
    <row r="19" spans="2:19" x14ac:dyDescent="0.25">
      <c r="B19" s="4"/>
      <c r="C19" s="4">
        <v>2</v>
      </c>
      <c r="D19" s="3">
        <v>148</v>
      </c>
      <c r="E19" s="3">
        <v>0</v>
      </c>
      <c r="F19" s="3">
        <v>0</v>
      </c>
      <c r="G19" s="3">
        <v>0</v>
      </c>
      <c r="H19" s="13"/>
      <c r="I19" s="13"/>
      <c r="M19" s="3">
        <v>2</v>
      </c>
      <c r="N19" s="3">
        <v>158</v>
      </c>
      <c r="O19">
        <v>0</v>
      </c>
      <c r="P19">
        <v>0</v>
      </c>
      <c r="Q19" s="3">
        <v>0</v>
      </c>
      <c r="R19" s="13"/>
      <c r="S19" s="13"/>
    </row>
    <row r="20" spans="2:19" x14ac:dyDescent="0.25">
      <c r="B20" s="4"/>
      <c r="C20" s="4">
        <v>3</v>
      </c>
      <c r="D20" s="3">
        <v>133</v>
      </c>
      <c r="E20" s="3">
        <v>1</v>
      </c>
      <c r="F20" s="3">
        <v>1</v>
      </c>
      <c r="G20" s="3">
        <v>0</v>
      </c>
      <c r="H20" s="13"/>
      <c r="I20" s="13"/>
      <c r="M20" s="3">
        <v>3</v>
      </c>
      <c r="N20" s="3">
        <v>154</v>
      </c>
      <c r="O20">
        <v>0</v>
      </c>
      <c r="P20">
        <v>0</v>
      </c>
      <c r="Q20" s="3">
        <v>0</v>
      </c>
      <c r="R20" s="13"/>
      <c r="S20" s="13"/>
    </row>
    <row r="21" spans="2:19" x14ac:dyDescent="0.25">
      <c r="B21" s="4"/>
      <c r="C21" s="4">
        <v>4</v>
      </c>
      <c r="D21" s="3">
        <v>127</v>
      </c>
      <c r="E21" s="3">
        <v>4</v>
      </c>
      <c r="F21" s="3">
        <v>4</v>
      </c>
      <c r="G21" s="3">
        <v>0</v>
      </c>
      <c r="H21" s="13"/>
      <c r="I21" s="13"/>
      <c r="M21" s="3">
        <v>4</v>
      </c>
      <c r="N21" s="3">
        <v>142</v>
      </c>
      <c r="O21">
        <v>0</v>
      </c>
      <c r="P21">
        <v>0</v>
      </c>
      <c r="Q21" s="3">
        <v>0</v>
      </c>
      <c r="R21" s="13"/>
      <c r="S21" s="13"/>
    </row>
    <row r="22" spans="2:19" x14ac:dyDescent="0.25">
      <c r="B22" s="4"/>
      <c r="C22" s="4">
        <v>5</v>
      </c>
      <c r="D22" s="3">
        <v>139</v>
      </c>
      <c r="E22" s="3">
        <v>0</v>
      </c>
      <c r="F22" s="3">
        <v>0</v>
      </c>
      <c r="G22" s="3">
        <v>0</v>
      </c>
      <c r="H22" s="13"/>
      <c r="I22" s="13"/>
      <c r="M22" s="3">
        <v>5</v>
      </c>
      <c r="N22" s="3">
        <v>151</v>
      </c>
      <c r="O22">
        <v>0</v>
      </c>
      <c r="P22">
        <v>0</v>
      </c>
      <c r="Q22" s="3">
        <v>0</v>
      </c>
      <c r="R22" s="13"/>
      <c r="S22" s="13"/>
    </row>
    <row r="23" spans="2:19" x14ac:dyDescent="0.25">
      <c r="B23" s="2"/>
      <c r="C23" s="5">
        <v>6</v>
      </c>
      <c r="D23" s="5">
        <v>122</v>
      </c>
      <c r="E23" s="5">
        <v>1</v>
      </c>
      <c r="F23" s="5">
        <v>1</v>
      </c>
      <c r="G23" s="2">
        <v>0</v>
      </c>
      <c r="H23" s="14"/>
      <c r="I23" s="14"/>
      <c r="L23" s="2"/>
      <c r="M23" s="5">
        <v>6</v>
      </c>
      <c r="N23" s="5">
        <v>142</v>
      </c>
      <c r="O23" s="2">
        <v>0</v>
      </c>
      <c r="P23" s="2">
        <v>0</v>
      </c>
      <c r="Q23" s="2">
        <v>0</v>
      </c>
      <c r="R23" s="14"/>
      <c r="S23" s="14"/>
    </row>
    <row r="24" spans="2:19" x14ac:dyDescent="0.25">
      <c r="B24" s="4"/>
      <c r="C24" s="4"/>
      <c r="D24" s="4"/>
      <c r="E24" s="4"/>
      <c r="F24" s="4"/>
      <c r="G24" s="4"/>
      <c r="H24" s="4"/>
      <c r="I24" s="4"/>
    </row>
  </sheetData>
  <mergeCells count="14">
    <mergeCell ref="H18:H23"/>
    <mergeCell ref="I18:I23"/>
    <mergeCell ref="R6:R11"/>
    <mergeCell ref="S6:S11"/>
    <mergeCell ref="R12:R17"/>
    <mergeCell ref="S12:S17"/>
    <mergeCell ref="R18:R23"/>
    <mergeCell ref="S18:S23"/>
    <mergeCell ref="B3:I3"/>
    <mergeCell ref="L3:S3"/>
    <mergeCell ref="H6:H11"/>
    <mergeCell ref="I6:I11"/>
    <mergeCell ref="H12:H17"/>
    <mergeCell ref="I12:I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H9" sqref="H9"/>
    </sheetView>
  </sheetViews>
  <sheetFormatPr baseColWidth="10" defaultRowHeight="15.75" x14ac:dyDescent="0.25"/>
  <sheetData>
    <row r="1" spans="1:12" x14ac:dyDescent="0.25">
      <c r="A1" s="1" t="s">
        <v>16</v>
      </c>
    </row>
    <row r="3" spans="1:12" x14ac:dyDescent="0.25">
      <c r="A3" s="4"/>
      <c r="B3" s="15" t="s">
        <v>28</v>
      </c>
      <c r="C3" s="15"/>
      <c r="D3" s="15"/>
      <c r="E3" s="16"/>
      <c r="F3" s="10"/>
      <c r="G3" s="10"/>
      <c r="H3" s="10"/>
      <c r="I3" s="7"/>
      <c r="J3" s="7"/>
      <c r="K3" s="4"/>
      <c r="L3" s="4"/>
    </row>
    <row r="4" spans="1:12" x14ac:dyDescent="0.25">
      <c r="A4" s="4"/>
      <c r="F4" s="7"/>
      <c r="G4" s="7"/>
      <c r="H4" s="7"/>
      <c r="I4" s="7"/>
      <c r="J4" s="7"/>
      <c r="K4" s="4"/>
      <c r="L4" s="4"/>
    </row>
    <row r="5" spans="1:12" x14ac:dyDescent="0.25">
      <c r="A5" s="4"/>
      <c r="B5" s="2" t="s">
        <v>1</v>
      </c>
      <c r="C5" s="2" t="s">
        <v>15</v>
      </c>
      <c r="D5" s="2" t="s">
        <v>3</v>
      </c>
      <c r="E5" s="5" t="s">
        <v>13</v>
      </c>
      <c r="F5" s="7"/>
      <c r="G5" s="7"/>
      <c r="H5" s="7"/>
      <c r="I5" s="11"/>
      <c r="J5" s="7"/>
      <c r="K5" s="4"/>
      <c r="L5" s="4"/>
    </row>
    <row r="6" spans="1:12" x14ac:dyDescent="0.25">
      <c r="A6" s="4"/>
      <c r="B6" t="s">
        <v>29</v>
      </c>
      <c r="C6">
        <v>75</v>
      </c>
      <c r="D6">
        <v>75</v>
      </c>
      <c r="E6">
        <v>0</v>
      </c>
      <c r="F6" s="7"/>
      <c r="G6" s="7"/>
      <c r="H6" s="7"/>
      <c r="I6" s="7"/>
      <c r="J6" s="7"/>
      <c r="K6" s="4"/>
      <c r="L6" s="4"/>
    </row>
    <row r="7" spans="1:12" x14ac:dyDescent="0.25">
      <c r="A7" s="4"/>
      <c r="B7" t="s">
        <v>30</v>
      </c>
      <c r="C7" s="3">
        <v>75</v>
      </c>
      <c r="D7" s="3">
        <v>75</v>
      </c>
      <c r="E7" s="3">
        <v>0</v>
      </c>
      <c r="F7" s="7"/>
      <c r="G7" s="11"/>
      <c r="H7" s="11"/>
      <c r="I7" s="11"/>
      <c r="J7" s="7"/>
      <c r="K7" s="4"/>
      <c r="L7" s="4"/>
    </row>
    <row r="8" spans="1:12" x14ac:dyDescent="0.25">
      <c r="A8" s="4"/>
      <c r="B8" s="4" t="s">
        <v>31</v>
      </c>
      <c r="C8" s="3">
        <v>82</v>
      </c>
      <c r="D8" s="3">
        <v>82</v>
      </c>
      <c r="E8" s="3">
        <v>0</v>
      </c>
      <c r="F8" s="11"/>
      <c r="G8" s="7"/>
      <c r="H8" s="7"/>
      <c r="I8" s="11"/>
      <c r="J8" s="7"/>
      <c r="K8" s="4"/>
      <c r="L8" s="4"/>
    </row>
    <row r="9" spans="1:12" x14ac:dyDescent="0.25">
      <c r="A9" s="4"/>
      <c r="B9" s="7" t="s">
        <v>32</v>
      </c>
      <c r="C9" s="7">
        <v>78</v>
      </c>
      <c r="D9" s="7">
        <v>78</v>
      </c>
      <c r="E9" s="7">
        <v>0</v>
      </c>
      <c r="F9" s="7"/>
      <c r="G9" s="7"/>
      <c r="H9" s="7"/>
      <c r="I9" s="7"/>
      <c r="J9" s="7"/>
      <c r="K9" s="4"/>
      <c r="L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</sheetData>
  <mergeCells count="1">
    <mergeCell ref="B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L27" sqref="L27"/>
    </sheetView>
  </sheetViews>
  <sheetFormatPr baseColWidth="10" defaultRowHeight="15.75" x14ac:dyDescent="0.25"/>
  <cols>
    <col min="7" max="7" width="14.5" bestFit="1" customWidth="1"/>
    <col min="8" max="8" width="14.875" bestFit="1" customWidth="1"/>
    <col min="9" max="9" width="18" bestFit="1" customWidth="1"/>
    <col min="10" max="10" width="22.375" bestFit="1" customWidth="1"/>
    <col min="17" max="17" width="14.5" bestFit="1" customWidth="1"/>
    <col min="18" max="18" width="14.875" bestFit="1" customWidth="1"/>
    <col min="19" max="19" width="18" bestFit="1" customWidth="1"/>
    <col min="20" max="20" width="22.375" bestFit="1" customWidth="1"/>
  </cols>
  <sheetData>
    <row r="1" spans="1:20" x14ac:dyDescent="0.25">
      <c r="A1" s="1" t="s">
        <v>17</v>
      </c>
    </row>
    <row r="3" spans="1:20" x14ac:dyDescent="0.25">
      <c r="B3" s="15" t="s">
        <v>10</v>
      </c>
      <c r="C3" s="15"/>
      <c r="D3" s="15"/>
      <c r="E3" s="15"/>
      <c r="F3" s="15"/>
      <c r="G3" s="16"/>
      <c r="H3" s="16"/>
      <c r="I3" s="16"/>
      <c r="J3" s="16"/>
      <c r="L3" s="15" t="s">
        <v>9</v>
      </c>
      <c r="M3" s="15"/>
      <c r="N3" s="15"/>
      <c r="O3" s="15"/>
      <c r="P3" s="15"/>
      <c r="Q3" s="16"/>
      <c r="R3" s="16"/>
      <c r="S3" s="16"/>
      <c r="T3" s="16"/>
    </row>
    <row r="5" spans="1:20" x14ac:dyDescent="0.25">
      <c r="B5" s="2" t="s">
        <v>1</v>
      </c>
      <c r="C5" s="2" t="s">
        <v>2</v>
      </c>
      <c r="D5" s="2" t="s">
        <v>25</v>
      </c>
      <c r="E5" s="2" t="s">
        <v>15</v>
      </c>
      <c r="F5" s="2" t="s">
        <v>3</v>
      </c>
      <c r="G5" s="5" t="s">
        <v>19</v>
      </c>
      <c r="H5" s="5" t="s">
        <v>20</v>
      </c>
      <c r="I5" s="9" t="s">
        <v>26</v>
      </c>
      <c r="J5" s="9" t="s">
        <v>33</v>
      </c>
      <c r="L5" s="2" t="s">
        <v>1</v>
      </c>
      <c r="M5" s="2" t="s">
        <v>2</v>
      </c>
      <c r="N5" s="2" t="s">
        <v>25</v>
      </c>
      <c r="O5" s="2" t="s">
        <v>15</v>
      </c>
      <c r="P5" s="2" t="s">
        <v>3</v>
      </c>
      <c r="Q5" s="5" t="s">
        <v>19</v>
      </c>
      <c r="R5" s="5" t="s">
        <v>20</v>
      </c>
      <c r="S5" s="9" t="s">
        <v>26</v>
      </c>
      <c r="T5" s="9" t="s">
        <v>33</v>
      </c>
    </row>
    <row r="6" spans="1:20" x14ac:dyDescent="0.25">
      <c r="B6" t="s">
        <v>22</v>
      </c>
      <c r="C6">
        <v>1</v>
      </c>
      <c r="D6">
        <v>102</v>
      </c>
      <c r="E6">
        <v>1</v>
      </c>
      <c r="F6">
        <v>0</v>
      </c>
      <c r="G6">
        <v>1</v>
      </c>
      <c r="H6">
        <v>0</v>
      </c>
      <c r="I6" s="12">
        <f>AVERAGE(F6/$D6,F7/$D7,F8/$D8,F9/$D9,F10/$D10,F11/$D11)</f>
        <v>1.7730496453900709E-3</v>
      </c>
      <c r="J6" s="12">
        <f>AVERAGE(H6/$D6,H7/$D7,H8/$D8,H9/$D9,H10/$D10,H11/$D11)</f>
        <v>0</v>
      </c>
      <c r="L6" t="s">
        <v>18</v>
      </c>
      <c r="M6">
        <v>1</v>
      </c>
      <c r="N6">
        <v>79</v>
      </c>
      <c r="O6">
        <v>0</v>
      </c>
      <c r="P6">
        <v>0</v>
      </c>
      <c r="Q6">
        <v>0</v>
      </c>
      <c r="R6">
        <v>0</v>
      </c>
      <c r="S6" s="12">
        <f>AVERAGE(P6/$N6,P7/$N7,P8/$N8,P9/$N9,P10/$N10,P11/$N11,P12/$N12)</f>
        <v>9.2212135690396563E-3</v>
      </c>
      <c r="T6" s="12">
        <f>AVERAGE(R6/$N6,R7/$N7,R8/$N8,R9/$N9,R10/$N10,R11/$N11,R12/$N12)</f>
        <v>0</v>
      </c>
    </row>
    <row r="7" spans="1:20" x14ac:dyDescent="0.25">
      <c r="C7">
        <v>2</v>
      </c>
      <c r="D7">
        <v>102</v>
      </c>
      <c r="E7">
        <v>0</v>
      </c>
      <c r="F7">
        <v>0</v>
      </c>
      <c r="G7">
        <v>0</v>
      </c>
      <c r="H7">
        <v>0</v>
      </c>
      <c r="I7" s="13"/>
      <c r="J7" s="13"/>
      <c r="M7">
        <v>2</v>
      </c>
      <c r="N7">
        <v>81</v>
      </c>
      <c r="O7">
        <v>0</v>
      </c>
      <c r="P7">
        <v>0</v>
      </c>
      <c r="Q7">
        <v>0</v>
      </c>
      <c r="R7">
        <v>0</v>
      </c>
      <c r="S7" s="13"/>
      <c r="T7" s="13"/>
    </row>
    <row r="8" spans="1:20" x14ac:dyDescent="0.25">
      <c r="C8">
        <v>3</v>
      </c>
      <c r="D8">
        <v>94</v>
      </c>
      <c r="E8">
        <v>1</v>
      </c>
      <c r="F8">
        <v>1</v>
      </c>
      <c r="G8">
        <v>0</v>
      </c>
      <c r="H8">
        <v>0</v>
      </c>
      <c r="I8" s="13"/>
      <c r="J8" s="13"/>
      <c r="M8">
        <v>3</v>
      </c>
      <c r="N8">
        <v>133</v>
      </c>
      <c r="O8">
        <v>0</v>
      </c>
      <c r="P8">
        <v>0</v>
      </c>
      <c r="Q8">
        <v>0</v>
      </c>
      <c r="R8">
        <v>0</v>
      </c>
      <c r="S8" s="13"/>
      <c r="T8" s="13"/>
    </row>
    <row r="9" spans="1:20" x14ac:dyDescent="0.25">
      <c r="C9">
        <v>4</v>
      </c>
      <c r="D9">
        <v>103</v>
      </c>
      <c r="E9">
        <v>0</v>
      </c>
      <c r="F9">
        <v>0</v>
      </c>
      <c r="G9">
        <v>0</v>
      </c>
      <c r="H9">
        <v>0</v>
      </c>
      <c r="I9" s="13"/>
      <c r="J9" s="13"/>
      <c r="M9">
        <v>4</v>
      </c>
      <c r="N9">
        <v>104</v>
      </c>
      <c r="O9">
        <v>1</v>
      </c>
      <c r="P9">
        <v>1</v>
      </c>
      <c r="Q9">
        <v>0</v>
      </c>
      <c r="R9">
        <v>0</v>
      </c>
      <c r="S9" s="13"/>
      <c r="T9" s="13"/>
    </row>
    <row r="10" spans="1:20" x14ac:dyDescent="0.25">
      <c r="B10" s="4"/>
      <c r="C10" s="4">
        <v>5</v>
      </c>
      <c r="D10" s="4">
        <v>88</v>
      </c>
      <c r="E10" s="4">
        <v>0</v>
      </c>
      <c r="F10" s="4">
        <v>0</v>
      </c>
      <c r="G10" s="3">
        <v>0</v>
      </c>
      <c r="H10" s="3">
        <v>0</v>
      </c>
      <c r="I10" s="13"/>
      <c r="J10" s="13"/>
      <c r="M10">
        <v>5</v>
      </c>
      <c r="N10">
        <v>104</v>
      </c>
      <c r="O10">
        <v>3</v>
      </c>
      <c r="P10">
        <v>3</v>
      </c>
      <c r="Q10">
        <v>0</v>
      </c>
      <c r="R10">
        <v>0</v>
      </c>
      <c r="S10" s="13"/>
      <c r="T10" s="13"/>
    </row>
    <row r="11" spans="1:20" x14ac:dyDescent="0.25">
      <c r="B11" s="2"/>
      <c r="C11" s="2">
        <v>6</v>
      </c>
      <c r="D11" s="2">
        <v>85</v>
      </c>
      <c r="E11" s="2">
        <v>0</v>
      </c>
      <c r="F11" s="2">
        <v>0</v>
      </c>
      <c r="G11" s="2">
        <v>0</v>
      </c>
      <c r="H11" s="2">
        <v>0</v>
      </c>
      <c r="I11" s="14"/>
      <c r="J11" s="14"/>
      <c r="M11">
        <v>6</v>
      </c>
      <c r="N11">
        <v>82</v>
      </c>
      <c r="O11">
        <v>0</v>
      </c>
      <c r="P11">
        <v>0</v>
      </c>
      <c r="Q11">
        <v>0</v>
      </c>
      <c r="R11">
        <v>0</v>
      </c>
      <c r="S11" s="13"/>
      <c r="T11" s="13"/>
    </row>
    <row r="12" spans="1:20" x14ac:dyDescent="0.25">
      <c r="B12" t="s">
        <v>23</v>
      </c>
      <c r="C12">
        <v>1</v>
      </c>
      <c r="D12" s="3">
        <v>107</v>
      </c>
      <c r="E12" s="3">
        <v>0</v>
      </c>
      <c r="F12" s="3">
        <v>0</v>
      </c>
      <c r="G12" s="3">
        <v>0</v>
      </c>
      <c r="H12" s="3">
        <v>0</v>
      </c>
      <c r="I12" s="12">
        <f>AVERAGE(F12/$D12,F13/$D13,F14/$D14,F15/$D15,F16/$D16,F17/$D17)</f>
        <v>0</v>
      </c>
      <c r="J12" s="12">
        <f>AVERAGE(H12/$D12,H13/$D13,H14/$D14,H15/$D15,H16/$D16,H17/$D17)</f>
        <v>0</v>
      </c>
      <c r="L12" s="2"/>
      <c r="M12" s="2">
        <v>7</v>
      </c>
      <c r="N12" s="2">
        <v>115</v>
      </c>
      <c r="O12" s="2">
        <v>3</v>
      </c>
      <c r="P12" s="2">
        <v>3</v>
      </c>
      <c r="Q12" s="2">
        <v>0</v>
      </c>
      <c r="R12" s="2">
        <v>0</v>
      </c>
      <c r="S12" s="14"/>
      <c r="T12" s="14"/>
    </row>
    <row r="13" spans="1:20" x14ac:dyDescent="0.25">
      <c r="C13">
        <v>2</v>
      </c>
      <c r="D13" s="3">
        <v>129</v>
      </c>
      <c r="E13" s="3">
        <v>0</v>
      </c>
      <c r="F13" s="3">
        <v>0</v>
      </c>
      <c r="G13" s="3">
        <v>0</v>
      </c>
      <c r="H13" s="3">
        <v>0</v>
      </c>
      <c r="I13" s="13"/>
      <c r="J13" s="13"/>
      <c r="L13" t="s">
        <v>21</v>
      </c>
      <c r="M13">
        <v>1</v>
      </c>
      <c r="N13" s="3">
        <v>142</v>
      </c>
      <c r="O13" s="3">
        <v>0</v>
      </c>
      <c r="P13" s="3">
        <v>0</v>
      </c>
      <c r="Q13" s="3">
        <v>0</v>
      </c>
      <c r="R13" s="3">
        <v>0</v>
      </c>
      <c r="S13" s="12">
        <f>AVERAGE(P13/$N13,P14/$N14,P15/$N15,P16/$N16,P17/$N17,P18/$N18)</f>
        <v>0</v>
      </c>
      <c r="T13" s="12">
        <f>AVERAGE(R13/$N13,R14/$N14,R15/$N15,R16/$N16,R17/$N17,R18/$N18)</f>
        <v>0</v>
      </c>
    </row>
    <row r="14" spans="1:20" x14ac:dyDescent="0.25">
      <c r="C14">
        <v>3</v>
      </c>
      <c r="D14" s="3">
        <v>92</v>
      </c>
      <c r="E14" s="3">
        <v>0</v>
      </c>
      <c r="F14" s="3">
        <v>0</v>
      </c>
      <c r="G14" s="3">
        <v>0</v>
      </c>
      <c r="H14" s="3">
        <v>0</v>
      </c>
      <c r="I14" s="13"/>
      <c r="J14" s="13"/>
      <c r="M14">
        <v>2</v>
      </c>
      <c r="N14" s="3">
        <v>67</v>
      </c>
      <c r="O14" s="3">
        <v>0</v>
      </c>
      <c r="P14" s="3">
        <v>0</v>
      </c>
      <c r="Q14" s="3">
        <v>0</v>
      </c>
      <c r="R14" s="3">
        <v>0</v>
      </c>
      <c r="S14" s="13"/>
      <c r="T14" s="13"/>
    </row>
    <row r="15" spans="1:20" x14ac:dyDescent="0.25">
      <c r="B15" s="4"/>
      <c r="C15" s="4">
        <v>4</v>
      </c>
      <c r="D15" s="3">
        <v>113</v>
      </c>
      <c r="E15" s="3">
        <v>0</v>
      </c>
      <c r="F15" s="3">
        <v>0</v>
      </c>
      <c r="G15" s="3">
        <v>0</v>
      </c>
      <c r="H15" s="3">
        <v>0</v>
      </c>
      <c r="I15" s="13"/>
      <c r="J15" s="13"/>
      <c r="M15">
        <v>3</v>
      </c>
      <c r="N15" s="3">
        <v>134</v>
      </c>
      <c r="O15" s="3">
        <v>0</v>
      </c>
      <c r="P15" s="3">
        <v>0</v>
      </c>
      <c r="Q15" s="3">
        <v>0</v>
      </c>
      <c r="R15" s="3">
        <v>0</v>
      </c>
      <c r="S15" s="13"/>
      <c r="T15" s="13"/>
    </row>
    <row r="16" spans="1:20" x14ac:dyDescent="0.25">
      <c r="B16" s="4"/>
      <c r="C16" s="4">
        <v>5</v>
      </c>
      <c r="D16" s="3">
        <v>139</v>
      </c>
      <c r="E16" s="3">
        <v>0</v>
      </c>
      <c r="F16" s="3">
        <v>0</v>
      </c>
      <c r="G16" s="3">
        <v>0</v>
      </c>
      <c r="H16" s="3">
        <v>0</v>
      </c>
      <c r="I16" s="13"/>
      <c r="J16" s="13"/>
      <c r="M16">
        <v>4</v>
      </c>
      <c r="N16" s="3">
        <v>95</v>
      </c>
      <c r="O16" s="3">
        <v>0</v>
      </c>
      <c r="P16" s="3">
        <v>0</v>
      </c>
      <c r="Q16" s="3">
        <v>0</v>
      </c>
      <c r="R16" s="3">
        <v>0</v>
      </c>
      <c r="S16" s="13"/>
      <c r="T16" s="13"/>
    </row>
    <row r="17" spans="2:20" x14ac:dyDescent="0.25">
      <c r="B17" s="2"/>
      <c r="C17" s="5">
        <v>6</v>
      </c>
      <c r="D17" s="5">
        <v>89</v>
      </c>
      <c r="E17" s="5">
        <v>0</v>
      </c>
      <c r="F17" s="5">
        <v>0</v>
      </c>
      <c r="G17" s="5">
        <v>0</v>
      </c>
      <c r="H17" s="5">
        <v>0</v>
      </c>
      <c r="I17" s="14"/>
      <c r="J17" s="14"/>
      <c r="L17" s="4"/>
      <c r="M17" s="4">
        <v>5</v>
      </c>
      <c r="N17" s="3">
        <v>116</v>
      </c>
      <c r="O17" s="3">
        <v>0</v>
      </c>
      <c r="P17" s="3">
        <v>0</v>
      </c>
      <c r="Q17" s="3">
        <v>0</v>
      </c>
      <c r="R17" s="3">
        <v>0</v>
      </c>
      <c r="S17" s="13"/>
      <c r="T17" s="13"/>
    </row>
    <row r="18" spans="2:20" x14ac:dyDescent="0.25">
      <c r="B18" s="4" t="s">
        <v>24</v>
      </c>
      <c r="C18" s="4">
        <v>1</v>
      </c>
      <c r="D18" s="3">
        <v>108</v>
      </c>
      <c r="E18" s="3">
        <v>0</v>
      </c>
      <c r="F18" s="3">
        <v>0</v>
      </c>
      <c r="G18" s="3">
        <v>0</v>
      </c>
      <c r="H18" s="3">
        <v>0</v>
      </c>
      <c r="I18" s="12">
        <f>AVERAGE(F18/$D18,F19/$D19,F20/$D20,F21/$D21,F22/$D22,F23/$D23)</f>
        <v>2.2522522522522522E-3</v>
      </c>
      <c r="J18" s="12">
        <f>AVERAGE(H18/$D18,H19/$D19,H20/$D20,H21/$D21,H22/$D22,H23/$D23)</f>
        <v>0</v>
      </c>
      <c r="L18" s="2"/>
      <c r="M18" s="5">
        <v>6</v>
      </c>
      <c r="N18" s="5">
        <v>132</v>
      </c>
      <c r="O18" s="5">
        <v>0</v>
      </c>
      <c r="P18" s="5">
        <v>0</v>
      </c>
      <c r="Q18" s="5">
        <v>0</v>
      </c>
      <c r="R18" s="5">
        <v>0</v>
      </c>
      <c r="S18" s="14"/>
      <c r="T18" s="14"/>
    </row>
    <row r="19" spans="2:20" x14ac:dyDescent="0.25">
      <c r="B19" s="4"/>
      <c r="C19" s="4">
        <v>2</v>
      </c>
      <c r="D19" s="3">
        <v>113</v>
      </c>
      <c r="E19" s="3">
        <v>0</v>
      </c>
      <c r="F19" s="3">
        <v>0</v>
      </c>
      <c r="G19" s="3">
        <v>0</v>
      </c>
      <c r="H19" s="3">
        <v>0</v>
      </c>
      <c r="I19" s="13"/>
      <c r="J19" s="13"/>
      <c r="M19" s="3"/>
      <c r="N19" s="3"/>
      <c r="O19" s="3"/>
      <c r="P19" s="3"/>
      <c r="Q19" s="3"/>
    </row>
    <row r="20" spans="2:20" x14ac:dyDescent="0.25">
      <c r="B20" s="4"/>
      <c r="C20" s="4">
        <v>3</v>
      </c>
      <c r="D20" s="3">
        <v>77</v>
      </c>
      <c r="E20" s="3">
        <v>0</v>
      </c>
      <c r="F20" s="3">
        <v>0</v>
      </c>
      <c r="G20" s="3">
        <v>0</v>
      </c>
      <c r="H20" s="3">
        <v>0</v>
      </c>
      <c r="I20" s="13"/>
      <c r="J20" s="13"/>
      <c r="M20" s="3"/>
      <c r="N20" s="3"/>
      <c r="Q20" s="3"/>
    </row>
    <row r="21" spans="2:20" x14ac:dyDescent="0.25">
      <c r="B21" s="4"/>
      <c r="C21" s="4">
        <v>4</v>
      </c>
      <c r="D21" s="3">
        <v>149</v>
      </c>
      <c r="E21" s="3">
        <v>0</v>
      </c>
      <c r="F21" s="3">
        <v>0</v>
      </c>
      <c r="G21" s="3">
        <v>0</v>
      </c>
      <c r="H21" s="3">
        <v>0</v>
      </c>
      <c r="I21" s="13"/>
      <c r="J21" s="13"/>
      <c r="M21" s="3"/>
      <c r="N21" s="3"/>
      <c r="Q21" s="3"/>
    </row>
    <row r="22" spans="2:20" x14ac:dyDescent="0.25">
      <c r="B22" s="4"/>
      <c r="C22" s="4">
        <v>5</v>
      </c>
      <c r="D22" s="3">
        <v>148</v>
      </c>
      <c r="E22" s="3">
        <v>2</v>
      </c>
      <c r="F22" s="3">
        <v>2</v>
      </c>
      <c r="G22" s="3">
        <v>0</v>
      </c>
      <c r="H22" s="3">
        <v>0</v>
      </c>
      <c r="I22" s="13"/>
      <c r="J22" s="13"/>
      <c r="M22" s="3"/>
      <c r="N22" s="3"/>
      <c r="Q22" s="3"/>
    </row>
    <row r="23" spans="2:20" x14ac:dyDescent="0.25">
      <c r="B23" s="2"/>
      <c r="C23" s="5">
        <v>6</v>
      </c>
      <c r="D23" s="5">
        <v>95</v>
      </c>
      <c r="E23" s="5">
        <v>0</v>
      </c>
      <c r="F23" s="5">
        <v>0</v>
      </c>
      <c r="G23" s="5">
        <v>0</v>
      </c>
      <c r="H23" s="5">
        <v>0</v>
      </c>
      <c r="I23" s="14"/>
      <c r="J23" s="14"/>
      <c r="M23" s="3"/>
      <c r="N23" s="3"/>
      <c r="Q23" s="3"/>
    </row>
    <row r="24" spans="2:20" x14ac:dyDescent="0.25">
      <c r="B24" s="4"/>
      <c r="C24" s="4"/>
      <c r="D24" s="4"/>
      <c r="E24" s="4"/>
      <c r="F24" s="4"/>
      <c r="G24" s="4"/>
      <c r="L24" s="4"/>
      <c r="M24" s="3"/>
      <c r="N24" s="3"/>
      <c r="O24" s="4"/>
      <c r="P24" s="4"/>
      <c r="Q24" s="4"/>
      <c r="R24" s="4"/>
      <c r="S24" s="4"/>
    </row>
    <row r="25" spans="2:20" x14ac:dyDescent="0.25">
      <c r="L25" s="4"/>
      <c r="M25" s="4"/>
      <c r="N25" s="4"/>
      <c r="O25" s="4"/>
      <c r="P25" s="4"/>
      <c r="Q25" s="4"/>
      <c r="R25" s="4"/>
      <c r="S25" s="4"/>
    </row>
    <row r="26" spans="2:20" x14ac:dyDescent="0.25">
      <c r="L26" s="4"/>
      <c r="M26" s="4"/>
      <c r="N26" s="4"/>
      <c r="O26" s="4"/>
      <c r="P26" s="4"/>
      <c r="Q26" s="4"/>
      <c r="R26" s="4"/>
      <c r="S26" s="4"/>
    </row>
    <row r="27" spans="2:20" x14ac:dyDescent="0.25">
      <c r="L27" s="4"/>
      <c r="M27" s="4"/>
      <c r="N27" s="4"/>
      <c r="O27" s="4"/>
      <c r="P27" s="4"/>
      <c r="Q27" s="4"/>
      <c r="R27" s="4"/>
      <c r="S27" s="4"/>
    </row>
    <row r="28" spans="2:20" x14ac:dyDescent="0.25">
      <c r="L28" s="4"/>
      <c r="M28" s="4"/>
      <c r="N28" s="4"/>
      <c r="O28" s="4"/>
      <c r="P28" s="4"/>
      <c r="Q28" s="4"/>
      <c r="R28" s="4"/>
      <c r="S28" s="4"/>
    </row>
    <row r="29" spans="2:20" x14ac:dyDescent="0.25">
      <c r="L29" s="4"/>
      <c r="M29" s="4"/>
      <c r="N29" s="4"/>
      <c r="O29" s="4"/>
      <c r="P29" s="4"/>
      <c r="Q29" s="4"/>
      <c r="R29" s="4"/>
      <c r="S29" s="4"/>
    </row>
  </sheetData>
  <mergeCells count="12">
    <mergeCell ref="B3:J3"/>
    <mergeCell ref="L3:T3"/>
    <mergeCell ref="S13:S18"/>
    <mergeCell ref="T13:T18"/>
    <mergeCell ref="S6:S12"/>
    <mergeCell ref="T6:T12"/>
    <mergeCell ref="I6:I11"/>
    <mergeCell ref="J6:J11"/>
    <mergeCell ref="I12:I17"/>
    <mergeCell ref="J12:J17"/>
    <mergeCell ref="I18:I23"/>
    <mergeCell ref="J18:J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K2" sqref="K2"/>
    </sheetView>
  </sheetViews>
  <sheetFormatPr baseColWidth="10" defaultRowHeight="15.75" x14ac:dyDescent="0.25"/>
  <cols>
    <col min="7" max="7" width="14.5" bestFit="1" customWidth="1"/>
    <col min="8" max="8" width="14.875" bestFit="1" customWidth="1"/>
    <col min="9" max="9" width="18" bestFit="1" customWidth="1"/>
    <col min="10" max="10" width="22.375" bestFit="1" customWidth="1"/>
    <col min="17" max="17" width="14.5" bestFit="1" customWidth="1"/>
    <col min="18" max="18" width="14.875" bestFit="1" customWidth="1"/>
    <col min="19" max="19" width="18" bestFit="1" customWidth="1"/>
    <col min="20" max="20" width="22.375" bestFit="1" customWidth="1"/>
  </cols>
  <sheetData>
    <row r="1" spans="1:20" x14ac:dyDescent="0.25">
      <c r="A1" s="1"/>
    </row>
    <row r="2" spans="1:20" x14ac:dyDescent="0.25">
      <c r="A2" s="1"/>
    </row>
    <row r="3" spans="1:20" x14ac:dyDescent="0.25">
      <c r="A3" s="1"/>
    </row>
    <row r="5" spans="1:20" x14ac:dyDescent="0.25">
      <c r="B5" s="15" t="s">
        <v>10</v>
      </c>
      <c r="C5" s="15"/>
      <c r="D5" s="15"/>
      <c r="E5" s="15"/>
      <c r="F5" s="15"/>
      <c r="G5" s="16"/>
      <c r="H5" s="16"/>
      <c r="I5" s="16"/>
      <c r="J5" s="16"/>
      <c r="L5" s="15" t="s">
        <v>9</v>
      </c>
      <c r="M5" s="15"/>
      <c r="N5" s="15"/>
      <c r="O5" s="15"/>
      <c r="P5" s="15"/>
      <c r="Q5" s="16"/>
      <c r="R5" s="16"/>
      <c r="S5" s="16"/>
      <c r="T5" s="16"/>
    </row>
    <row r="7" spans="1:20" x14ac:dyDescent="0.25">
      <c r="B7" s="2" t="s">
        <v>1</v>
      </c>
      <c r="C7" s="2" t="s">
        <v>2</v>
      </c>
      <c r="D7" s="2" t="s">
        <v>25</v>
      </c>
      <c r="E7" s="2" t="s">
        <v>15</v>
      </c>
      <c r="F7" s="2" t="s">
        <v>3</v>
      </c>
      <c r="G7" s="5" t="s">
        <v>19</v>
      </c>
      <c r="H7" s="5" t="s">
        <v>20</v>
      </c>
      <c r="I7" s="9" t="s">
        <v>26</v>
      </c>
      <c r="J7" s="9" t="s">
        <v>33</v>
      </c>
      <c r="L7" s="2" t="s">
        <v>1</v>
      </c>
      <c r="M7" s="2" t="s">
        <v>2</v>
      </c>
      <c r="N7" s="2" t="s">
        <v>25</v>
      </c>
      <c r="O7" s="2" t="s">
        <v>15</v>
      </c>
      <c r="P7" s="2" t="s">
        <v>3</v>
      </c>
      <c r="Q7" s="5" t="s">
        <v>19</v>
      </c>
      <c r="R7" s="5" t="s">
        <v>20</v>
      </c>
      <c r="S7" s="9" t="s">
        <v>26</v>
      </c>
      <c r="T7" s="9" t="s">
        <v>33</v>
      </c>
    </row>
    <row r="8" spans="1:20" x14ac:dyDescent="0.25">
      <c r="B8" t="s">
        <v>4</v>
      </c>
      <c r="C8">
        <v>1</v>
      </c>
      <c r="D8">
        <v>140</v>
      </c>
      <c r="E8">
        <v>0</v>
      </c>
      <c r="F8">
        <v>0</v>
      </c>
      <c r="G8">
        <v>0</v>
      </c>
      <c r="H8">
        <v>0</v>
      </c>
      <c r="I8" s="12">
        <f>AVERAGE(F8/$D8,F9/$D9,F10/$D10,F11/$D11,F12/$D12,F13/$D13)</f>
        <v>1.1337868480725624E-3</v>
      </c>
      <c r="J8" s="12">
        <f>AVERAGE(H8/$D8,H9/$D9,H10/$D10,H11/$D11,H12/$D12,H13/$D13)</f>
        <v>0</v>
      </c>
      <c r="L8" t="s">
        <v>8</v>
      </c>
      <c r="M8">
        <v>1</v>
      </c>
      <c r="N8">
        <v>161</v>
      </c>
      <c r="O8">
        <v>0</v>
      </c>
      <c r="P8">
        <v>0</v>
      </c>
      <c r="Q8">
        <v>0</v>
      </c>
      <c r="R8">
        <v>0</v>
      </c>
      <c r="S8" s="12">
        <f>AVERAGE(P8/$N8,P9/$N9,P10/$N10,P11/$N11,P12/$N12,P13/$N13)</f>
        <v>1.0893246187363835E-3</v>
      </c>
      <c r="T8" s="12">
        <f>AVERAGE(R8/$N8,R9/$N9,R10/$N10,R11/$N11,R12/$N12,R13/$N13)</f>
        <v>0</v>
      </c>
    </row>
    <row r="9" spans="1:20" x14ac:dyDescent="0.25">
      <c r="C9">
        <v>2</v>
      </c>
      <c r="D9">
        <v>171</v>
      </c>
      <c r="E9">
        <v>0</v>
      </c>
      <c r="F9">
        <v>0</v>
      </c>
      <c r="G9">
        <v>0</v>
      </c>
      <c r="H9">
        <v>0</v>
      </c>
      <c r="I9" s="13"/>
      <c r="J9" s="13"/>
      <c r="M9">
        <v>2</v>
      </c>
      <c r="N9">
        <v>153</v>
      </c>
      <c r="O9">
        <v>1</v>
      </c>
      <c r="P9">
        <v>1</v>
      </c>
      <c r="Q9">
        <v>0</v>
      </c>
      <c r="R9">
        <v>0</v>
      </c>
      <c r="S9" s="13"/>
      <c r="T9" s="13"/>
    </row>
    <row r="10" spans="1:20" x14ac:dyDescent="0.25">
      <c r="C10">
        <v>3</v>
      </c>
      <c r="D10">
        <v>147</v>
      </c>
      <c r="E10">
        <v>1</v>
      </c>
      <c r="F10">
        <v>1</v>
      </c>
      <c r="G10">
        <v>0</v>
      </c>
      <c r="H10">
        <v>0</v>
      </c>
      <c r="I10" s="13"/>
      <c r="J10" s="13"/>
      <c r="M10">
        <v>3</v>
      </c>
      <c r="N10">
        <v>145</v>
      </c>
      <c r="O10">
        <v>0</v>
      </c>
      <c r="P10">
        <v>0</v>
      </c>
      <c r="Q10">
        <v>0</v>
      </c>
      <c r="R10">
        <v>0</v>
      </c>
      <c r="S10" s="13"/>
      <c r="T10" s="13"/>
    </row>
    <row r="11" spans="1:20" x14ac:dyDescent="0.25">
      <c r="C11">
        <v>4</v>
      </c>
      <c r="D11">
        <v>134</v>
      </c>
      <c r="E11">
        <v>0</v>
      </c>
      <c r="F11">
        <v>0</v>
      </c>
      <c r="G11">
        <v>0</v>
      </c>
      <c r="H11">
        <v>0</v>
      </c>
      <c r="I11" s="13"/>
      <c r="J11" s="13"/>
      <c r="M11">
        <v>4</v>
      </c>
      <c r="N11">
        <v>156</v>
      </c>
      <c r="O11">
        <v>0</v>
      </c>
      <c r="P11">
        <v>0</v>
      </c>
      <c r="Q11">
        <v>0</v>
      </c>
      <c r="R11">
        <v>0</v>
      </c>
      <c r="S11" s="13"/>
      <c r="T11" s="13"/>
    </row>
    <row r="12" spans="1:20" x14ac:dyDescent="0.25">
      <c r="B12" s="4"/>
      <c r="C12" s="4">
        <v>5</v>
      </c>
      <c r="D12" s="4">
        <v>171</v>
      </c>
      <c r="E12" s="4">
        <v>0</v>
      </c>
      <c r="F12" s="4">
        <v>0</v>
      </c>
      <c r="G12" s="3">
        <v>0</v>
      </c>
      <c r="H12" s="3">
        <v>0</v>
      </c>
      <c r="I12" s="13"/>
      <c r="J12" s="13"/>
      <c r="M12">
        <v>5</v>
      </c>
      <c r="N12">
        <v>171</v>
      </c>
      <c r="O12">
        <v>0</v>
      </c>
      <c r="P12">
        <v>0</v>
      </c>
      <c r="Q12">
        <v>0</v>
      </c>
      <c r="R12">
        <v>0</v>
      </c>
      <c r="S12" s="13"/>
      <c r="T12" s="13"/>
    </row>
    <row r="13" spans="1:20" x14ac:dyDescent="0.25">
      <c r="B13" s="2"/>
      <c r="C13" s="2">
        <v>6</v>
      </c>
      <c r="D13" s="2">
        <v>172</v>
      </c>
      <c r="E13" s="2">
        <v>0</v>
      </c>
      <c r="F13" s="2">
        <v>0</v>
      </c>
      <c r="G13" s="2">
        <v>0</v>
      </c>
      <c r="H13" s="2">
        <v>0</v>
      </c>
      <c r="I13" s="14"/>
      <c r="J13" s="14"/>
      <c r="L13" s="2"/>
      <c r="M13" s="2">
        <v>6</v>
      </c>
      <c r="N13" s="2">
        <v>133</v>
      </c>
      <c r="O13" s="2">
        <v>0</v>
      </c>
      <c r="P13" s="2">
        <v>0</v>
      </c>
      <c r="Q13" s="2">
        <v>0</v>
      </c>
      <c r="R13" s="2">
        <v>0</v>
      </c>
      <c r="S13" s="14"/>
      <c r="T13" s="14"/>
    </row>
    <row r="14" spans="1:20" x14ac:dyDescent="0.25">
      <c r="B14" t="s">
        <v>5</v>
      </c>
      <c r="C14">
        <v>1</v>
      </c>
      <c r="D14" s="3">
        <v>143</v>
      </c>
      <c r="E14" s="3">
        <v>0</v>
      </c>
      <c r="F14" s="3">
        <v>0</v>
      </c>
      <c r="G14" s="3">
        <v>0</v>
      </c>
      <c r="H14" s="3">
        <v>0</v>
      </c>
      <c r="I14" s="12">
        <f>AVERAGE(F14/$D14,F15/$D15,F16/$D16,F17/$D17,F18/$D18,F19/$D19)</f>
        <v>1.9157088122605363E-3</v>
      </c>
      <c r="J14" s="12">
        <f>AVERAGE(H14/$D14,H15/$D15,H16/$D16,H17/$D17,H18/$D18,H19/$D19)</f>
        <v>0</v>
      </c>
      <c r="L14" t="s">
        <v>12</v>
      </c>
      <c r="M14">
        <v>1</v>
      </c>
      <c r="N14" s="3">
        <v>122</v>
      </c>
      <c r="O14" s="3">
        <v>0</v>
      </c>
      <c r="P14" s="3">
        <v>0</v>
      </c>
      <c r="Q14" s="3">
        <v>0</v>
      </c>
      <c r="R14" s="3">
        <v>0</v>
      </c>
      <c r="S14" s="12">
        <f>AVERAGE(P14/$N14,P15/$N15,P16/$N16,P17/$N17,P18/$N18,P19/$N19,P20/$N20,P21/$N21)</f>
        <v>1.0593220338983051E-3</v>
      </c>
      <c r="T14" s="12">
        <f>AVERAGE(R14/$N14,R15/$N15,R16/$N16,R17/$N17,R18/$N18,R19/$N19,R20/$N20,R21/$N21)</f>
        <v>3.8578167115902963E-3</v>
      </c>
    </row>
    <row r="15" spans="1:20" x14ac:dyDescent="0.25">
      <c r="C15">
        <v>2</v>
      </c>
      <c r="D15" s="3">
        <v>160</v>
      </c>
      <c r="E15" s="3">
        <v>0</v>
      </c>
      <c r="F15" s="3">
        <v>0</v>
      </c>
      <c r="G15" s="3">
        <v>0</v>
      </c>
      <c r="H15" s="3">
        <v>0</v>
      </c>
      <c r="I15" s="13"/>
      <c r="J15" s="13"/>
      <c r="M15">
        <v>2</v>
      </c>
      <c r="N15" s="3">
        <v>106</v>
      </c>
      <c r="O15" s="3">
        <v>1</v>
      </c>
      <c r="P15" s="3">
        <v>0</v>
      </c>
      <c r="Q15" s="3">
        <v>0</v>
      </c>
      <c r="R15" s="3">
        <v>1</v>
      </c>
      <c r="S15" s="13"/>
      <c r="T15" s="13"/>
    </row>
    <row r="16" spans="1:20" x14ac:dyDescent="0.25">
      <c r="C16">
        <v>3</v>
      </c>
      <c r="D16" s="3">
        <v>135</v>
      </c>
      <c r="E16" s="3">
        <v>0</v>
      </c>
      <c r="F16" s="3">
        <v>0</v>
      </c>
      <c r="G16" s="3">
        <v>0</v>
      </c>
      <c r="H16" s="3">
        <v>0</v>
      </c>
      <c r="I16" s="13"/>
      <c r="J16" s="13"/>
      <c r="M16">
        <v>3</v>
      </c>
      <c r="N16" s="3">
        <v>140</v>
      </c>
      <c r="O16" s="3">
        <v>4</v>
      </c>
      <c r="P16" s="3">
        <v>0</v>
      </c>
      <c r="Q16" s="3">
        <v>1</v>
      </c>
      <c r="R16" s="3">
        <v>3</v>
      </c>
      <c r="S16" s="13"/>
      <c r="T16" s="13"/>
    </row>
    <row r="17" spans="2:20" x14ac:dyDescent="0.25">
      <c r="B17" s="4"/>
      <c r="C17" s="4">
        <v>4</v>
      </c>
      <c r="D17" s="3">
        <v>174</v>
      </c>
      <c r="E17" s="3">
        <v>2</v>
      </c>
      <c r="F17" s="3">
        <v>2</v>
      </c>
      <c r="G17" s="3">
        <v>0</v>
      </c>
      <c r="H17" s="3">
        <v>0</v>
      </c>
      <c r="I17" s="13"/>
      <c r="J17" s="13"/>
      <c r="M17">
        <v>4</v>
      </c>
      <c r="N17" s="3">
        <v>122</v>
      </c>
      <c r="O17" s="3">
        <v>0</v>
      </c>
      <c r="P17" s="3">
        <v>0</v>
      </c>
      <c r="Q17" s="3">
        <v>0</v>
      </c>
      <c r="R17" s="3">
        <v>0</v>
      </c>
      <c r="S17" s="13"/>
      <c r="T17" s="13"/>
    </row>
    <row r="18" spans="2:20" x14ac:dyDescent="0.25">
      <c r="B18" s="4"/>
      <c r="C18" s="4">
        <v>5</v>
      </c>
      <c r="D18" s="3">
        <v>128</v>
      </c>
      <c r="E18" s="3">
        <v>0</v>
      </c>
      <c r="F18" s="3">
        <v>0</v>
      </c>
      <c r="G18" s="3">
        <v>0</v>
      </c>
      <c r="H18" s="3">
        <v>0</v>
      </c>
      <c r="I18" s="13"/>
      <c r="J18" s="13"/>
      <c r="L18" s="4"/>
      <c r="M18" s="4">
        <v>5</v>
      </c>
      <c r="N18" s="3">
        <v>127</v>
      </c>
      <c r="O18" s="3">
        <v>0</v>
      </c>
      <c r="P18" s="3">
        <v>0</v>
      </c>
      <c r="Q18" s="3">
        <v>0</v>
      </c>
      <c r="R18" s="3">
        <v>0</v>
      </c>
      <c r="S18" s="13"/>
      <c r="T18" s="13"/>
    </row>
    <row r="19" spans="2:20" x14ac:dyDescent="0.25">
      <c r="B19" s="2"/>
      <c r="C19" s="5">
        <v>6</v>
      </c>
      <c r="D19" s="5">
        <v>112</v>
      </c>
      <c r="E19" s="5">
        <v>0</v>
      </c>
      <c r="F19" s="5">
        <v>0</v>
      </c>
      <c r="G19" s="5">
        <v>0</v>
      </c>
      <c r="H19" s="5">
        <v>0</v>
      </c>
      <c r="I19" s="14"/>
      <c r="J19" s="14"/>
      <c r="M19" s="3">
        <v>6</v>
      </c>
      <c r="N19" s="3">
        <v>118</v>
      </c>
      <c r="O19" s="3">
        <v>1</v>
      </c>
      <c r="P19" s="3">
        <v>1</v>
      </c>
      <c r="Q19" s="3">
        <v>0</v>
      </c>
      <c r="R19" s="3">
        <v>0</v>
      </c>
      <c r="S19" s="17"/>
      <c r="T19" s="17"/>
    </row>
    <row r="20" spans="2:20" x14ac:dyDescent="0.25">
      <c r="B20" s="4" t="s">
        <v>6</v>
      </c>
      <c r="C20" s="4">
        <v>1</v>
      </c>
      <c r="D20" s="3">
        <v>137</v>
      </c>
      <c r="E20" s="3">
        <v>0</v>
      </c>
      <c r="F20" s="3">
        <v>0</v>
      </c>
      <c r="G20" s="3">
        <v>0</v>
      </c>
      <c r="H20" s="3">
        <v>0</v>
      </c>
      <c r="I20" s="12">
        <f>AVERAGE(F20/$D20,F21/$D21,F22/$D22,F23/$D23,F24/$D24,F25/$D25)</f>
        <v>0</v>
      </c>
      <c r="J20" s="12">
        <f>AVERAGE(H20/$D20,H21/$D21,H22/$D22,H23/$D23,H24/$D24,H25/$D25)</f>
        <v>1.3227513227513227E-3</v>
      </c>
      <c r="M20" s="3">
        <v>7</v>
      </c>
      <c r="N20" s="3">
        <v>113</v>
      </c>
      <c r="O20" s="3">
        <v>0</v>
      </c>
      <c r="P20" s="3">
        <v>0</v>
      </c>
      <c r="Q20" s="3">
        <v>0</v>
      </c>
      <c r="R20" s="3">
        <v>0</v>
      </c>
      <c r="S20" s="19"/>
      <c r="T20" s="19"/>
    </row>
    <row r="21" spans="2:20" x14ac:dyDescent="0.25">
      <c r="B21" s="4"/>
      <c r="C21" s="4">
        <v>2</v>
      </c>
      <c r="D21" s="3">
        <v>158</v>
      </c>
      <c r="E21" s="3">
        <v>0</v>
      </c>
      <c r="F21" s="3">
        <v>0</v>
      </c>
      <c r="G21" s="3">
        <v>0</v>
      </c>
      <c r="H21" s="3">
        <v>0</v>
      </c>
      <c r="I21" s="13"/>
      <c r="J21" s="13"/>
      <c r="L21" s="2"/>
      <c r="M21" s="5">
        <v>8</v>
      </c>
      <c r="N21" s="5">
        <v>156</v>
      </c>
      <c r="O21" s="5">
        <v>0</v>
      </c>
      <c r="P21" s="5">
        <v>0</v>
      </c>
      <c r="Q21" s="5">
        <v>0</v>
      </c>
      <c r="R21" s="5">
        <v>0</v>
      </c>
      <c r="S21" s="18"/>
      <c r="T21" s="18"/>
    </row>
    <row r="22" spans="2:20" x14ac:dyDescent="0.25">
      <c r="B22" s="4"/>
      <c r="C22" s="4">
        <v>3</v>
      </c>
      <c r="D22" s="3">
        <v>126</v>
      </c>
      <c r="E22" s="3">
        <v>2</v>
      </c>
      <c r="F22" s="3">
        <v>0</v>
      </c>
      <c r="G22" s="3">
        <v>1</v>
      </c>
      <c r="H22" s="3">
        <v>1</v>
      </c>
      <c r="I22" s="13"/>
      <c r="J22" s="13"/>
    </row>
    <row r="23" spans="2:20" x14ac:dyDescent="0.25">
      <c r="B23" s="4"/>
      <c r="C23" s="4">
        <v>4</v>
      </c>
      <c r="D23" s="3">
        <v>123</v>
      </c>
      <c r="E23" s="3">
        <v>0</v>
      </c>
      <c r="F23" s="3">
        <v>0</v>
      </c>
      <c r="G23" s="3">
        <v>0</v>
      </c>
      <c r="H23" s="3">
        <v>0</v>
      </c>
      <c r="I23" s="13"/>
      <c r="J23" s="13"/>
      <c r="M23" s="3"/>
      <c r="N23" s="3"/>
      <c r="Q23" s="3"/>
    </row>
    <row r="24" spans="2:20" x14ac:dyDescent="0.25">
      <c r="B24" s="4"/>
      <c r="C24" s="4">
        <v>5</v>
      </c>
      <c r="D24" s="3">
        <v>118</v>
      </c>
      <c r="E24" s="3">
        <v>0</v>
      </c>
      <c r="F24" s="3">
        <v>0</v>
      </c>
      <c r="G24" s="3">
        <v>0</v>
      </c>
      <c r="H24" s="3">
        <v>0</v>
      </c>
      <c r="I24" s="13"/>
      <c r="J24" s="13"/>
      <c r="M24" s="3"/>
      <c r="N24" s="3"/>
      <c r="Q24" s="3"/>
    </row>
    <row r="25" spans="2:20" x14ac:dyDescent="0.25">
      <c r="B25" s="2"/>
      <c r="C25" s="5">
        <v>6</v>
      </c>
      <c r="D25" s="5">
        <v>140</v>
      </c>
      <c r="E25" s="5">
        <v>0</v>
      </c>
      <c r="F25" s="5">
        <v>0</v>
      </c>
      <c r="G25" s="5">
        <v>0</v>
      </c>
      <c r="H25" s="5">
        <v>0</v>
      </c>
      <c r="I25" s="14"/>
      <c r="J25" s="14"/>
      <c r="M25" s="3"/>
      <c r="N25" s="3"/>
      <c r="Q25" s="3"/>
    </row>
    <row r="26" spans="2:20" x14ac:dyDescent="0.25">
      <c r="B26" s="4"/>
      <c r="C26" s="4"/>
      <c r="D26" s="4"/>
      <c r="E26" s="4"/>
      <c r="F26" s="4"/>
      <c r="G26" s="4"/>
      <c r="L26" s="4"/>
      <c r="M26" s="3"/>
      <c r="N26" s="3"/>
      <c r="O26" s="4"/>
      <c r="P26" s="4"/>
      <c r="Q26" s="4"/>
      <c r="R26" s="4"/>
      <c r="S26" s="4"/>
    </row>
    <row r="27" spans="2:20" x14ac:dyDescent="0.25">
      <c r="L27" s="4"/>
      <c r="M27" s="4"/>
      <c r="N27" s="4"/>
      <c r="O27" s="4"/>
      <c r="P27" s="4"/>
      <c r="Q27" s="4"/>
      <c r="R27" s="4"/>
      <c r="S27" s="4"/>
    </row>
    <row r="28" spans="2:20" x14ac:dyDescent="0.25">
      <c r="L28" s="4"/>
      <c r="M28" s="4"/>
      <c r="N28" s="4"/>
      <c r="O28" s="4"/>
      <c r="P28" s="4"/>
      <c r="Q28" s="4"/>
      <c r="R28" s="4"/>
      <c r="S28" s="4"/>
    </row>
    <row r="29" spans="2:20" x14ac:dyDescent="0.25">
      <c r="L29" s="4"/>
      <c r="M29" s="4"/>
      <c r="N29" s="4"/>
      <c r="O29" s="4"/>
      <c r="P29" s="4"/>
      <c r="Q29" s="4"/>
      <c r="R29" s="4"/>
      <c r="S29" s="4"/>
    </row>
    <row r="30" spans="2:20" x14ac:dyDescent="0.25">
      <c r="L30" s="4"/>
      <c r="M30" s="4"/>
      <c r="N30" s="4"/>
      <c r="O30" s="4"/>
      <c r="P30" s="4"/>
      <c r="Q30" s="4"/>
      <c r="R30" s="4"/>
      <c r="S30" s="4"/>
    </row>
    <row r="31" spans="2:20" x14ac:dyDescent="0.25">
      <c r="L31" s="4"/>
      <c r="M31" s="4"/>
      <c r="N31" s="4"/>
      <c r="O31" s="4"/>
      <c r="P31" s="4"/>
      <c r="Q31" s="4"/>
      <c r="R31" s="4"/>
      <c r="S31" s="4"/>
    </row>
  </sheetData>
  <mergeCells count="12">
    <mergeCell ref="T8:T13"/>
    <mergeCell ref="S14:S21"/>
    <mergeCell ref="T14:T21"/>
    <mergeCell ref="B5:J5"/>
    <mergeCell ref="L5:T5"/>
    <mergeCell ref="I8:I13"/>
    <mergeCell ref="J8:J13"/>
    <mergeCell ref="I14:I19"/>
    <mergeCell ref="J14:J19"/>
    <mergeCell ref="I20:I25"/>
    <mergeCell ref="J20:J25"/>
    <mergeCell ref="S8:S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LRCs_OE</vt:lpstr>
      <vt:lpstr>LRCs_Paw</vt:lpstr>
      <vt:lpstr>LRCs_Ear</vt:lpstr>
      <vt:lpstr>LRCs_Back</vt:lpstr>
      <vt:lpstr>LRCs_Tail_Scale</vt:lpstr>
      <vt:lpstr>LRCs_Tail_Interscale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Lopez.Victoria</cp:lastModifiedBy>
  <dcterms:created xsi:type="dcterms:W3CDTF">2018-09-12T15:10:43Z</dcterms:created>
  <dcterms:modified xsi:type="dcterms:W3CDTF">2020-04-23T15:19:51Z</dcterms:modified>
</cp:coreProperties>
</file>