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lopez\Desktop\"/>
    </mc:Choice>
  </mc:AlternateContent>
  <bookViews>
    <workbookView xWindow="0" yWindow="0" windowWidth="20490" windowHeight="7755" tabRatio="500" activeTab="2"/>
  </bookViews>
  <sheets>
    <sheet name="Table 1" sheetId="1" r:id="rId1"/>
    <sheet name="Table 2" sheetId="2" r:id="rId2"/>
    <sheet name="Table 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6" i="3"/>
  <c r="G5" i="3"/>
  <c r="G4" i="3"/>
  <c r="G14" i="2"/>
  <c r="G13" i="2"/>
  <c r="G12" i="2"/>
  <c r="G11" i="2"/>
  <c r="G10" i="2"/>
  <c r="G9" i="2"/>
  <c r="G8" i="2"/>
  <c r="G7" i="2"/>
  <c r="G6" i="2"/>
  <c r="G5" i="2"/>
  <c r="G4" i="2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<sst xmlns="http://schemas.openxmlformats.org/spreadsheetml/2006/main" count="184" uniqueCount="124">
  <si>
    <t>Category</t>
  </si>
  <si>
    <t>Term</t>
  </si>
  <si>
    <t>Count</t>
  </si>
  <si>
    <t>%</t>
  </si>
  <si>
    <t>PValue</t>
  </si>
  <si>
    <t>Log10(Pvalue)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</si>
  <si>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</si>
  <si>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</si>
  <si>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</si>
  <si>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</si>
  <si>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</si>
  <si>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</si>
  <si>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</si>
  <si>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</si>
  <si>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</si>
  <si>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GO:0006954</t>
  </si>
  <si>
    <t>inflammatory response</t>
  </si>
  <si>
    <t>ITGAL, CYBB, ANXA1, VNN1, PTX3, ECM1</t>
  </si>
  <si>
    <t>GO:0050900</t>
  </si>
  <si>
    <t>leukocyte migration</t>
  </si>
  <si>
    <t>GO:0002291</t>
  </si>
  <si>
    <t>T cell activation via T cell receptor contact with antigen bound to MHC molecule on antigen presenting cell</t>
  </si>
  <si>
    <t>ICAM1, ITGAL</t>
  </si>
  <si>
    <t>GO:0045087</t>
  </si>
  <si>
    <t>innate immune response</t>
  </si>
  <si>
    <t>CYBB, ANXA1, VNN1, CFI, PTX3</t>
  </si>
  <si>
    <t>GO:0007155</t>
  </si>
  <si>
    <t>cell adhesion</t>
  </si>
  <si>
    <t>GO:0002576</t>
  </si>
  <si>
    <t>platelet degranulation</t>
  </si>
  <si>
    <t>ITIH3, TTN, ECM1</t>
  </si>
  <si>
    <t>GO:1900027</t>
  </si>
  <si>
    <t>regulation of ruffle assembly</t>
  </si>
  <si>
    <t>GO:0045766</t>
  </si>
  <si>
    <t>positive regulation of angiogenesis</t>
  </si>
  <si>
    <t>CYBB, LRG1, ECM1</t>
  </si>
  <si>
    <t>GO:0042535</t>
  </si>
  <si>
    <t>positive regulation of tumor necrosis factor biosynthetic process</t>
  </si>
  <si>
    <t>CYBB, SPN</t>
  </si>
  <si>
    <t>GO:0010875</t>
  </si>
  <si>
    <t>positive regulation of cholesterol efflux</t>
  </si>
  <si>
    <t>LRP1, PLTP</t>
  </si>
  <si>
    <t>GO:0050776</t>
  </si>
  <si>
    <t>regulation of immune response</t>
  </si>
  <si>
    <t>GO:0007159</t>
  </si>
  <si>
    <t>leukocyte cell-cell adhesion</t>
  </si>
  <si>
    <t>GO:0030198</t>
  </si>
  <si>
    <t>extracellular matrix organization</t>
  </si>
  <si>
    <t>GO:0042130</t>
  </si>
  <si>
    <t>negative regulation of T cell proliferation</t>
  </si>
  <si>
    <t>HLA-DRB1, SPN</t>
  </si>
  <si>
    <t>GO:0045429</t>
  </si>
  <si>
    <t>positive regulation of nitric oxide biosynthetic process</t>
  </si>
  <si>
    <t>ICAM1, PTX3</t>
  </si>
  <si>
    <t>GO:0006909</t>
  </si>
  <si>
    <t>phagocytosis</t>
  </si>
  <si>
    <t>ITGAL, ANXA1</t>
  </si>
  <si>
    <t>GO:0007157</t>
  </si>
  <si>
    <t>heterophilic cell-cell adhesion via plasma membrane cell adhesion molecules</t>
  </si>
  <si>
    <t>GO:0071333</t>
  </si>
  <si>
    <t>cellular response to glucose stimulus</t>
  </si>
  <si>
    <t>GO:0019882</t>
  </si>
  <si>
    <t>antigen processing and presentation</t>
  </si>
  <si>
    <t>AZGP1, HLA-DRB1</t>
  </si>
  <si>
    <t>GOTERM_CC_DIRECT</t>
  </si>
  <si>
    <t>GO:0070062</t>
  </si>
  <si>
    <t>extracellular exosome</t>
  </si>
  <si>
    <t>ITGAL, OLFM4, GPRC5C, SERPINA10, HLA-DRB1, MARCKSL1, FLG2, GGT1, TTN, ITGAM, SLC1A5, AZGP1, SAA2, LRG1, VNN1, ITIH3, FGL1, CFI, APMAP, FCGR3A, SPN, RHOG, ICAM1, ANXA1, ECM1</t>
  </si>
  <si>
    <t>GO:0005615</t>
  </si>
  <si>
    <t>extracellular space</t>
  </si>
  <si>
    <t>ICAM1, OLFM4, SERPINA10, ANXA1, GGT1, ECM1, ITGAM, AZGP1, SAA2, HIST1H2BK, LRG1, CFI, PTX3, SPN, PLTP</t>
  </si>
  <si>
    <t>GO:0009986</t>
  </si>
  <si>
    <t>cell surface</t>
  </si>
  <si>
    <t>ICAM1, ITGAL, HLA-DRB1, ANXA1, APMAP, ITGAM, SPN</t>
  </si>
  <si>
    <t>GO:0005886</t>
  </si>
  <si>
    <t>plasma membrane</t>
  </si>
  <si>
    <t>ICAM1, ITGAL, OLFM4, HLA-DRB1, MARCKSL1, ANXA1, GGT1, ITGAM, SLC29A1, SLC1A5, AZGP1, CYBB, LRP1, VNN1, FCGR3A, SPN, RHOG</t>
  </si>
  <si>
    <t>GO:0005576</t>
  </si>
  <si>
    <t>extracellular region</t>
  </si>
  <si>
    <t>AZGP1, CFHR4, LRG1, ANXA1, CFI, ITIH3, PTX3, TTN, ECM1, PLTP</t>
  </si>
  <si>
    <t>GO:0009897</t>
  </si>
  <si>
    <t>external side of plasma membrane</t>
  </si>
  <si>
    <t>ICAM1, HLA-DRB1, FCGR3A, SPN</t>
  </si>
  <si>
    <t>GO:0005887</t>
  </si>
  <si>
    <t>integral component of plasma membrane</t>
  </si>
  <si>
    <t>SLC29A1, ICAM1, SLC1A5, CYBB, GPRC5C, LRP1, HLA-DRB1, SPN</t>
  </si>
  <si>
    <t>GO:0031089</t>
  </si>
  <si>
    <t>platelet dense granule lumen</t>
  </si>
  <si>
    <t>ITIH3, ECM1</t>
  </si>
  <si>
    <t>GO:0005925</t>
  </si>
  <si>
    <t>focal adhesion</t>
  </si>
  <si>
    <t>ICAM1, LRP1, ANXA1, RHOG</t>
  </si>
  <si>
    <t>GO:0016020</t>
  </si>
  <si>
    <t>membrane</t>
  </si>
  <si>
    <t>SLC29A1, ICAM1, SLC1A5, ITGAL, HLA-DRB1, LRG1, CFI, APMAP, SPN</t>
  </si>
  <si>
    <t>GO:0008305</t>
  </si>
  <si>
    <t>integrin complex</t>
  </si>
  <si>
    <t>ITGAL, ITGAM</t>
  </si>
  <si>
    <t>GOTERM_MF_DIRECT</t>
  </si>
  <si>
    <t>GO:0001618</t>
  </si>
  <si>
    <t>virus receptor activity</t>
  </si>
  <si>
    <t>ICAM1, SLC1A5, HLA-DRB1</t>
  </si>
  <si>
    <t>GO:0002020</t>
  </si>
  <si>
    <t>protease binding</t>
  </si>
  <si>
    <t>LRP1, TTN, ECM1</t>
  </si>
  <si>
    <t>GO:0046982</t>
  </si>
  <si>
    <t>protein heterodimerization activity</t>
  </si>
  <si>
    <t>ITGAL, CYBB, HIST1H2BK, ITGAM</t>
  </si>
  <si>
    <t>GO:0004872</t>
  </si>
  <si>
    <t>receptor activity</t>
  </si>
  <si>
    <t>ICAM1, SLC1A5, LRP1</t>
  </si>
  <si>
    <t>Biological process</t>
  </si>
  <si>
    <t>Cellular component</t>
  </si>
  <si>
    <t>Molecular function</t>
  </si>
  <si>
    <r>
      <rPr>
        <b/>
        <sz val="12"/>
        <color theme="1"/>
        <rFont val="Arial"/>
      </rPr>
      <t>ICAM1,</t>
    </r>
    <r>
      <rPr>
        <sz val="12"/>
        <color theme="1"/>
        <rFont val="Arial"/>
      </rPr>
      <t xml:space="preserve"> ITGAL, ITGAM, SPN</t>
    </r>
  </si>
  <si>
    <r>
      <rPr>
        <b/>
        <sz val="12"/>
        <color theme="1"/>
        <rFont val="Arial"/>
      </rPr>
      <t>ICAM1</t>
    </r>
    <r>
      <rPr>
        <sz val="12"/>
        <color theme="1"/>
        <rFont val="Arial"/>
      </rPr>
      <t>, ITGAL</t>
    </r>
  </si>
  <si>
    <r>
      <rPr>
        <b/>
        <sz val="12"/>
        <color theme="1"/>
        <rFont val="Arial"/>
      </rPr>
      <t>ICAM1</t>
    </r>
    <r>
      <rPr>
        <sz val="12"/>
        <color theme="1"/>
        <rFont val="Arial"/>
      </rPr>
      <t>, ITGAL, AZGP1, OLFM4, ITGAM</t>
    </r>
  </si>
  <si>
    <r>
      <rPr>
        <b/>
        <sz val="12"/>
        <color theme="1"/>
        <rFont val="Arial"/>
      </rPr>
      <t>ICAM1</t>
    </r>
    <r>
      <rPr>
        <sz val="12"/>
        <color theme="1"/>
        <rFont val="Arial"/>
      </rPr>
      <t>, RHOG</t>
    </r>
  </si>
  <si>
    <r>
      <rPr>
        <b/>
        <sz val="12"/>
        <color theme="1"/>
        <rFont val="Arial"/>
      </rPr>
      <t>ICAM1</t>
    </r>
    <r>
      <rPr>
        <sz val="12"/>
        <color theme="1"/>
        <rFont val="Arial"/>
      </rPr>
      <t>, ITGAL, FCGR3A</t>
    </r>
  </si>
  <si>
    <r>
      <rPr>
        <b/>
        <sz val="12"/>
        <color theme="1"/>
        <rFont val="Arial"/>
      </rPr>
      <t>ICAM1</t>
    </r>
    <r>
      <rPr>
        <sz val="12"/>
        <color theme="1"/>
        <rFont val="Arial"/>
      </rPr>
      <t>, ITGAL, ITGAM</t>
    </r>
  </si>
  <si>
    <r>
      <t xml:space="preserve">SLC29A1, </t>
    </r>
    <r>
      <rPr>
        <b/>
        <sz val="12"/>
        <color theme="1"/>
        <rFont val="Arial"/>
      </rPr>
      <t>ICAM1</t>
    </r>
  </si>
  <si>
    <r>
      <t xml:space="preserve">Table 1. Gene ontology enrichment analysis of H. sapiens proteins identified exclusively in </t>
    </r>
    <r>
      <rPr>
        <b/>
        <i/>
        <sz val="12"/>
        <color theme="1"/>
        <rFont val="Arial"/>
      </rPr>
      <t>P. vivax</t>
    </r>
    <r>
      <rPr>
        <b/>
        <sz val="12"/>
        <color theme="1"/>
        <rFont val="Arial"/>
      </rPr>
      <t xml:space="preserve"> infected patients for the category "Biological Process" . GO terms were considered significantly enriched (highlighted) when Modified Fisher Exact P-Value was &lt;0.05. Multiple testing corrections (Bonferroni, Benjamini and FDR) are also shown.  The Top 12 Biological process are shown in green. </t>
    </r>
  </si>
  <si>
    <t>Table 2: Gene ontology enrichment analysis of H. sapiens proteins identified exclusively in P. vivax infected patients for the category "Cellular component" .  GO terms were considered significantly enriched (highlighted) when Modified Fisher Exact P-Value was &lt;0.05. Multiple testing corrections (Bonferroni, Benjamini and FDR) are also shown. The Top 10 Cellular component are shown in purple.</t>
  </si>
  <si>
    <r>
      <t xml:space="preserve">Table 3. Gene ontology enrichment analysis of </t>
    </r>
    <r>
      <rPr>
        <b/>
        <i/>
        <sz val="12"/>
        <color theme="1"/>
        <rFont val="Arial"/>
      </rPr>
      <t>H. sapiens</t>
    </r>
    <r>
      <rPr>
        <b/>
        <sz val="12"/>
        <color theme="1"/>
        <rFont val="Arial"/>
      </rPr>
      <t xml:space="preserve"> proteins identified in exclusively in P. vivax infected patients for the category "Molecular Function" .   GO terms were considered significantly enriched (highlighted) when Modified Fisher Exact P-Value was &lt;0.05. Multiple testing corrections (Bonferroni, Benjamini and FDR) are also shown. The Top 2 Cellular component are shown in orange.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</si>
</sst>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i/>
      <sz val="12"/>
      <color theme="1"/>
      <name val="Arial"/>
    </font>
    <font>
      <b/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11" fontId="1" fillId="2" borderId="0" xfId="0" applyNumberFormat="1" applyFont="1" applyFill="1"/>
    <xf numFmtId="11" fontId="1" fillId="0" borderId="0" xfId="0" applyNumberFormat="1" applyFont="1"/>
    <xf numFmtId="0" fontId="1" fillId="3" borderId="0" xfId="0" applyFont="1" applyFill="1"/>
    <xf numFmtId="11" fontId="1" fillId="3" borderId="0" xfId="0" applyNumberFormat="1" applyFont="1" applyFill="1"/>
    <xf numFmtId="0" fontId="1" fillId="4" borderId="0" xfId="0" applyFont="1" applyFill="1"/>
    <xf numFmtId="0" fontId="2" fillId="0" borderId="1" xfId="0" applyFont="1" applyBorder="1"/>
    <xf numFmtId="0" fontId="4" fillId="0" borderId="1" xfId="0" applyFont="1" applyBorder="1"/>
    <xf numFmtId="0" fontId="1" fillId="0" borderId="2" xfId="0" applyFont="1" applyBorder="1"/>
    <xf numFmtId="11" fontId="1" fillId="0" borderId="2" xfId="0" applyNumberFormat="1" applyFont="1" applyBorder="1"/>
    <xf numFmtId="0" fontId="1" fillId="3" borderId="0" xfId="0" applyFont="1" applyFill="1" applyBorder="1"/>
    <xf numFmtId="11" fontId="1" fillId="3" borderId="0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2" xfId="0" applyFont="1" applyFill="1" applyBorder="1"/>
    <xf numFmtId="11" fontId="1" fillId="0" borderId="2" xfId="0" applyNumberFormat="1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2"/>
  <sheetViews>
    <sheetView workbookViewId="0"/>
  </sheetViews>
  <sheetFormatPr baseColWidth="10" defaultColWidth="14.375" defaultRowHeight="15" x14ac:dyDescent="0.2"/>
  <cols>
    <col min="1" max="2" width="14.375" style="1"/>
    <col min="3" max="3" width="94.875" style="1" bestFit="1" customWidth="1"/>
    <col min="4" max="7" width="14.375" style="1"/>
    <col min="8" max="8" width="40.375" style="1" bestFit="1" customWidth="1"/>
    <col min="9" max="15" width="14.375" style="1"/>
    <col min="16" max="148" width="14.375" style="15"/>
    <col min="149" max="16384" width="14.375" style="1"/>
  </cols>
  <sheetData>
    <row r="1" spans="1:148" ht="15.75" x14ac:dyDescent="0.25">
      <c r="A1" s="2" t="s">
        <v>121</v>
      </c>
    </row>
    <row r="2" spans="1:148" ht="15.75" x14ac:dyDescent="0.25">
      <c r="A2" s="2"/>
    </row>
    <row r="3" spans="1:148" s="2" customFormat="1" ht="15.75" x14ac:dyDescent="0.25">
      <c r="A3" s="9" t="s">
        <v>0</v>
      </c>
      <c r="B3" s="9" t="s">
        <v>1</v>
      </c>
      <c r="C3" s="9" t="s">
        <v>111</v>
      </c>
      <c r="D3" s="9" t="s">
        <v>2</v>
      </c>
      <c r="E3" s="9" t="s">
        <v>3</v>
      </c>
      <c r="F3" s="9" t="s">
        <v>4</v>
      </c>
      <c r="G3" s="10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</row>
    <row r="4" spans="1:148" s="3" customFormat="1" ht="15.95" x14ac:dyDescent="0.2">
      <c r="A4" s="3" t="s">
        <v>14</v>
      </c>
      <c r="B4" s="3" t="s">
        <v>15</v>
      </c>
      <c r="C4" s="3" t="s">
        <v>16</v>
      </c>
      <c r="D4" s="3">
        <v>6</v>
      </c>
      <c r="E4" s="3">
        <v>0.15752165922814301</v>
      </c>
      <c r="F4" s="4">
        <v>5.9758981480879199E-4</v>
      </c>
      <c r="G4" s="4">
        <f>LOG10(F4)</f>
        <v>-3.2235968131505461</v>
      </c>
      <c r="H4" s="3" t="s">
        <v>17</v>
      </c>
      <c r="I4" s="3">
        <v>32</v>
      </c>
      <c r="J4" s="3">
        <v>379</v>
      </c>
      <c r="K4" s="3">
        <v>16792</v>
      </c>
      <c r="L4" s="3">
        <v>8.3073878627968298</v>
      </c>
      <c r="M4" s="3">
        <v>0.166664848540412</v>
      </c>
      <c r="N4" s="3">
        <v>0.166664848540412</v>
      </c>
      <c r="O4" s="3">
        <v>0.79761448592397999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148" s="3" customFormat="1" ht="15.75" x14ac:dyDescent="0.25">
      <c r="A5" s="3" t="s">
        <v>14</v>
      </c>
      <c r="B5" s="3" t="s">
        <v>18</v>
      </c>
      <c r="C5" s="3" t="s">
        <v>19</v>
      </c>
      <c r="D5" s="3">
        <v>4</v>
      </c>
      <c r="E5" s="3">
        <v>0.105014439485429</v>
      </c>
      <c r="F5" s="3">
        <v>1.4497231736023701E-3</v>
      </c>
      <c r="G5" s="4">
        <f t="shared" ref="G5:G22" si="0">LOG10(F5)</f>
        <v>-2.8387149189061849</v>
      </c>
      <c r="H5" s="3" t="s">
        <v>114</v>
      </c>
      <c r="I5" s="3">
        <v>32</v>
      </c>
      <c r="J5" s="3">
        <v>122</v>
      </c>
      <c r="K5" s="3">
        <v>16792</v>
      </c>
      <c r="L5" s="3">
        <v>17.2049180327868</v>
      </c>
      <c r="M5" s="3">
        <v>0.357562913522875</v>
      </c>
      <c r="N5" s="3">
        <v>0.19847826824400799</v>
      </c>
      <c r="O5" s="3">
        <v>1.92479443409595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148" s="3" customFormat="1" ht="15.75" x14ac:dyDescent="0.25">
      <c r="A6" s="3" t="s">
        <v>14</v>
      </c>
      <c r="B6" s="3" t="s">
        <v>20</v>
      </c>
      <c r="C6" s="3" t="s">
        <v>21</v>
      </c>
      <c r="D6" s="3">
        <v>2</v>
      </c>
      <c r="E6" s="3">
        <v>5.2507219742714599E-2</v>
      </c>
      <c r="F6" s="3">
        <v>5.5284620786976001E-3</v>
      </c>
      <c r="G6" s="4">
        <f t="shared" si="0"/>
        <v>-2.2573956650112428</v>
      </c>
      <c r="H6" s="3" t="s">
        <v>115</v>
      </c>
      <c r="I6" s="3">
        <v>32</v>
      </c>
      <c r="J6" s="3">
        <v>3</v>
      </c>
      <c r="K6" s="3">
        <v>16792</v>
      </c>
      <c r="L6" s="3">
        <v>349.83333333333297</v>
      </c>
      <c r="M6" s="3">
        <v>0.81563894303258899</v>
      </c>
      <c r="N6" s="3">
        <v>0.43085481884791099</v>
      </c>
      <c r="O6" s="3">
        <v>7.1577744500465696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148" s="3" customFormat="1" ht="15.95" x14ac:dyDescent="0.2">
      <c r="A7" s="3" t="s">
        <v>14</v>
      </c>
      <c r="B7" s="3" t="s">
        <v>23</v>
      </c>
      <c r="C7" s="3" t="s">
        <v>24</v>
      </c>
      <c r="D7" s="3">
        <v>5</v>
      </c>
      <c r="E7" s="3">
        <v>0.13126804935678599</v>
      </c>
      <c r="F7" s="3">
        <v>7.7189854716191901E-3</v>
      </c>
      <c r="G7" s="4">
        <f t="shared" si="0"/>
        <v>-2.1124397764817742</v>
      </c>
      <c r="H7" s="3" t="s">
        <v>25</v>
      </c>
      <c r="I7" s="3">
        <v>32</v>
      </c>
      <c r="J7" s="3">
        <v>430</v>
      </c>
      <c r="K7" s="3">
        <v>16792</v>
      </c>
      <c r="L7" s="3">
        <v>6.1017441860465098</v>
      </c>
      <c r="M7" s="3">
        <v>0.90590251568635904</v>
      </c>
      <c r="N7" s="3">
        <v>0.44614701181218003</v>
      </c>
      <c r="O7" s="3">
        <v>9.8603547285106696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148" s="3" customFormat="1" ht="15.75" x14ac:dyDescent="0.25">
      <c r="A8" s="3" t="s">
        <v>14</v>
      </c>
      <c r="B8" s="3" t="s">
        <v>26</v>
      </c>
      <c r="C8" s="3" t="s">
        <v>27</v>
      </c>
      <c r="D8" s="3">
        <v>5</v>
      </c>
      <c r="E8" s="3">
        <v>0.13126804935678599</v>
      </c>
      <c r="F8" s="3">
        <v>9.6644131260964494E-3</v>
      </c>
      <c r="G8" s="4">
        <f t="shared" si="0"/>
        <v>-2.0148245134757214</v>
      </c>
      <c r="H8" s="3" t="s">
        <v>116</v>
      </c>
      <c r="I8" s="3">
        <v>32</v>
      </c>
      <c r="J8" s="3">
        <v>459</v>
      </c>
      <c r="K8" s="3">
        <v>16792</v>
      </c>
      <c r="L8" s="3">
        <v>5.7162309368191702</v>
      </c>
      <c r="M8" s="3">
        <v>0.94828369029847703</v>
      </c>
      <c r="N8" s="3">
        <v>0.44699952351329397</v>
      </c>
      <c r="O8" s="3">
        <v>12.1993195130466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148" s="3" customFormat="1" ht="15.95" x14ac:dyDescent="0.2">
      <c r="A9" s="3" t="s">
        <v>14</v>
      </c>
      <c r="B9" s="3" t="s">
        <v>28</v>
      </c>
      <c r="C9" s="3" t="s">
        <v>29</v>
      </c>
      <c r="D9" s="3">
        <v>3</v>
      </c>
      <c r="E9" s="3">
        <v>7.8760829614071895E-2</v>
      </c>
      <c r="F9" s="3">
        <v>1.54322952719835E-2</v>
      </c>
      <c r="G9" s="4">
        <f t="shared" si="0"/>
        <v>-1.8115694757629341</v>
      </c>
      <c r="H9" s="3" t="s">
        <v>30</v>
      </c>
      <c r="I9" s="3">
        <v>32</v>
      </c>
      <c r="J9" s="3">
        <v>103</v>
      </c>
      <c r="K9" s="3">
        <v>16792</v>
      </c>
      <c r="L9" s="3">
        <v>15.283980582524199</v>
      </c>
      <c r="M9" s="3">
        <v>0.99129229350332604</v>
      </c>
      <c r="N9" s="3">
        <v>0.54642341133897698</v>
      </c>
      <c r="O9" s="3">
        <v>18.808017738083201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148" s="3" customFormat="1" ht="15.75" x14ac:dyDescent="0.25">
      <c r="A10" s="3" t="s">
        <v>14</v>
      </c>
      <c r="B10" s="3" t="s">
        <v>31</v>
      </c>
      <c r="C10" s="3" t="s">
        <v>32</v>
      </c>
      <c r="D10" s="3">
        <v>2</v>
      </c>
      <c r="E10" s="3">
        <v>5.2507219742714599E-2</v>
      </c>
      <c r="F10" s="3">
        <v>1.6496789572365798E-2</v>
      </c>
      <c r="G10" s="4">
        <f t="shared" si="0"/>
        <v>-1.7826005652810204</v>
      </c>
      <c r="H10" s="3" t="s">
        <v>117</v>
      </c>
      <c r="I10" s="3">
        <v>32</v>
      </c>
      <c r="J10" s="3">
        <v>9</v>
      </c>
      <c r="K10" s="3">
        <v>16792</v>
      </c>
      <c r="L10" s="3">
        <v>116.611111111111</v>
      </c>
      <c r="M10" s="3">
        <v>0.99373943564474698</v>
      </c>
      <c r="N10" s="3">
        <v>0.51557059424316298</v>
      </c>
      <c r="O10" s="3">
        <v>19.976172805570801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</row>
    <row r="11" spans="1:148" s="3" customFormat="1" ht="15.95" x14ac:dyDescent="0.2">
      <c r="A11" s="3" t="s">
        <v>14</v>
      </c>
      <c r="B11" s="3" t="s">
        <v>33</v>
      </c>
      <c r="C11" s="3" t="s">
        <v>34</v>
      </c>
      <c r="D11" s="3">
        <v>3</v>
      </c>
      <c r="E11" s="3">
        <v>7.8760829614071895E-2</v>
      </c>
      <c r="F11" s="3">
        <v>1.8995776286081199E-2</v>
      </c>
      <c r="G11" s="4">
        <f t="shared" si="0"/>
        <v>-1.721342953761138</v>
      </c>
      <c r="H11" s="3" t="s">
        <v>35</v>
      </c>
      <c r="I11" s="3">
        <v>32</v>
      </c>
      <c r="J11" s="3">
        <v>115</v>
      </c>
      <c r="K11" s="3">
        <v>16792</v>
      </c>
      <c r="L11" s="3">
        <v>13.6891304347826</v>
      </c>
      <c r="M11" s="3">
        <v>0.99711850707300398</v>
      </c>
      <c r="N11" s="3">
        <v>0.51865973277761501</v>
      </c>
      <c r="O11" s="3">
        <v>22.657671755073199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</row>
    <row r="12" spans="1:148" s="3" customFormat="1" ht="15.95" x14ac:dyDescent="0.2">
      <c r="A12" s="3" t="s">
        <v>14</v>
      </c>
      <c r="B12" s="3" t="s">
        <v>36</v>
      </c>
      <c r="C12" s="3" t="s">
        <v>37</v>
      </c>
      <c r="D12" s="3">
        <v>2</v>
      </c>
      <c r="E12" s="3">
        <v>5.2507219742714599E-2</v>
      </c>
      <c r="F12" s="3">
        <v>2.0126813805227201E-2</v>
      </c>
      <c r="G12" s="4">
        <f t="shared" si="0"/>
        <v>-1.6962249710790558</v>
      </c>
      <c r="H12" s="3" t="s">
        <v>38</v>
      </c>
      <c r="I12" s="3">
        <v>32</v>
      </c>
      <c r="J12" s="3">
        <v>11</v>
      </c>
      <c r="K12" s="3">
        <v>16792</v>
      </c>
      <c r="L12" s="3">
        <v>95.409090909090907</v>
      </c>
      <c r="M12" s="3">
        <v>0.99797319749308899</v>
      </c>
      <c r="N12" s="3">
        <v>0.49793860799768003</v>
      </c>
      <c r="O12" s="3">
        <v>23.843768483658199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</row>
    <row r="13" spans="1:148" s="3" customFormat="1" ht="15.95" x14ac:dyDescent="0.2">
      <c r="A13" s="3" t="s">
        <v>14</v>
      </c>
      <c r="B13" s="3" t="s">
        <v>39</v>
      </c>
      <c r="C13" s="3" t="s">
        <v>40</v>
      </c>
      <c r="D13" s="3">
        <v>2</v>
      </c>
      <c r="E13" s="3">
        <v>5.2507219742714599E-2</v>
      </c>
      <c r="F13" s="3">
        <v>2.5547550191535501E-2</v>
      </c>
      <c r="G13" s="4">
        <f t="shared" si="0"/>
        <v>-1.592650738946406</v>
      </c>
      <c r="H13" s="3" t="s">
        <v>41</v>
      </c>
      <c r="I13" s="3">
        <v>32</v>
      </c>
      <c r="J13" s="3">
        <v>14</v>
      </c>
      <c r="K13" s="3">
        <v>16792</v>
      </c>
      <c r="L13" s="3">
        <v>74.964285714285694</v>
      </c>
      <c r="M13" s="3">
        <v>0.99962675088062103</v>
      </c>
      <c r="N13" s="3">
        <v>0.54584941371658802</v>
      </c>
      <c r="O13" s="3">
        <v>29.298305233523099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</row>
    <row r="14" spans="1:148" s="3" customFormat="1" ht="15.75" x14ac:dyDescent="0.25">
      <c r="A14" s="3" t="s">
        <v>14</v>
      </c>
      <c r="B14" s="3" t="s">
        <v>42</v>
      </c>
      <c r="C14" s="3" t="s">
        <v>43</v>
      </c>
      <c r="D14" s="3">
        <v>3</v>
      </c>
      <c r="E14" s="3">
        <v>7.8760829614071895E-2</v>
      </c>
      <c r="F14" s="3">
        <v>4.2500674425519303E-2</v>
      </c>
      <c r="G14" s="4">
        <f t="shared" si="0"/>
        <v>-1.3716041782565702</v>
      </c>
      <c r="H14" s="3" t="s">
        <v>118</v>
      </c>
      <c r="I14" s="3">
        <v>32</v>
      </c>
      <c r="J14" s="3">
        <v>178</v>
      </c>
      <c r="K14" s="3">
        <v>16792</v>
      </c>
      <c r="L14" s="3">
        <v>8.8441011235955003</v>
      </c>
      <c r="M14" s="3">
        <v>0.99999823300465296</v>
      </c>
      <c r="N14" s="3">
        <v>0.70006896889972203</v>
      </c>
      <c r="O14" s="3">
        <v>44.1120947058699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</row>
    <row r="15" spans="1:148" s="3" customFormat="1" ht="15.75" x14ac:dyDescent="0.25">
      <c r="A15" s="3" t="s">
        <v>14</v>
      </c>
      <c r="B15" s="3" t="s">
        <v>44</v>
      </c>
      <c r="C15" s="3" t="s">
        <v>45</v>
      </c>
      <c r="D15" s="3">
        <v>2</v>
      </c>
      <c r="E15" s="3">
        <v>5.2507219742714599E-2</v>
      </c>
      <c r="F15" s="3">
        <v>4.5176392378851599E-2</v>
      </c>
      <c r="G15" s="4">
        <f t="shared" si="0"/>
        <v>-1.3450884531968452</v>
      </c>
      <c r="H15" s="3" t="s">
        <v>115</v>
      </c>
      <c r="I15" s="3">
        <v>32</v>
      </c>
      <c r="J15" s="3">
        <v>25</v>
      </c>
      <c r="K15" s="3">
        <v>16792</v>
      </c>
      <c r="L15" s="3">
        <v>41.98</v>
      </c>
      <c r="M15" s="3">
        <v>0.99999924740694301</v>
      </c>
      <c r="N15" s="3">
        <v>0.69117435965794904</v>
      </c>
      <c r="O15" s="3">
        <v>46.168505039253802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</row>
    <row r="16" spans="1:148" ht="15.75" x14ac:dyDescent="0.25">
      <c r="A16" s="1" t="s">
        <v>14</v>
      </c>
      <c r="B16" s="1" t="s">
        <v>46</v>
      </c>
      <c r="C16" s="1" t="s">
        <v>47</v>
      </c>
      <c r="D16" s="1">
        <v>3</v>
      </c>
      <c r="E16" s="1">
        <v>7.8760829614071895E-2</v>
      </c>
      <c r="F16" s="1">
        <v>5.0519736955713899E-2</v>
      </c>
      <c r="G16" s="5">
        <f t="shared" si="0"/>
        <v>-1.2965389193791643</v>
      </c>
      <c r="H16" s="1" t="s">
        <v>119</v>
      </c>
      <c r="I16" s="1">
        <v>32</v>
      </c>
      <c r="J16" s="1">
        <v>196</v>
      </c>
      <c r="K16" s="1">
        <v>16792</v>
      </c>
      <c r="L16" s="1">
        <v>8.0318877551020407</v>
      </c>
      <c r="M16" s="1">
        <v>0.99999986410229003</v>
      </c>
      <c r="N16" s="1">
        <v>0.70366322574006102</v>
      </c>
      <c r="O16" s="1">
        <v>50.067200817277303</v>
      </c>
    </row>
    <row r="17" spans="1:15" ht="15.95" x14ac:dyDescent="0.2">
      <c r="A17" s="1" t="s">
        <v>14</v>
      </c>
      <c r="B17" s="1" t="s">
        <v>48</v>
      </c>
      <c r="C17" s="1" t="s">
        <v>49</v>
      </c>
      <c r="D17" s="1">
        <v>2</v>
      </c>
      <c r="E17" s="1">
        <v>5.2507219742714599E-2</v>
      </c>
      <c r="F17" s="1">
        <v>6.6153244012436094E-2</v>
      </c>
      <c r="G17" s="5">
        <f t="shared" si="0"/>
        <v>-1.1794488540893902</v>
      </c>
      <c r="H17" s="1" t="s">
        <v>50</v>
      </c>
      <c r="I17" s="1">
        <v>32</v>
      </c>
      <c r="J17" s="1">
        <v>37</v>
      </c>
      <c r="K17" s="1">
        <v>16792</v>
      </c>
      <c r="L17" s="1">
        <v>28.364864864864799</v>
      </c>
      <c r="M17" s="1">
        <v>0.99999999914086302</v>
      </c>
      <c r="N17" s="1">
        <v>0.77487017726127805</v>
      </c>
      <c r="O17" s="1">
        <v>60.0247373505212</v>
      </c>
    </row>
    <row r="18" spans="1:15" ht="15.95" x14ac:dyDescent="0.2">
      <c r="A18" s="1" t="s">
        <v>14</v>
      </c>
      <c r="B18" s="1" t="s">
        <v>51</v>
      </c>
      <c r="C18" s="1" t="s">
        <v>52</v>
      </c>
      <c r="D18" s="1">
        <v>2</v>
      </c>
      <c r="E18" s="1">
        <v>5.2507219742714599E-2</v>
      </c>
      <c r="F18" s="1">
        <v>7.6473729458016906E-2</v>
      </c>
      <c r="G18" s="5">
        <f t="shared" si="0"/>
        <v>-1.1164877296941305</v>
      </c>
      <c r="H18" s="1" t="s">
        <v>53</v>
      </c>
      <c r="I18" s="1">
        <v>32</v>
      </c>
      <c r="J18" s="1">
        <v>43</v>
      </c>
      <c r="K18" s="1">
        <v>16792</v>
      </c>
      <c r="L18" s="1">
        <v>24.406976744186</v>
      </c>
      <c r="M18" s="1">
        <v>0.99999999997102496</v>
      </c>
      <c r="N18" s="1">
        <v>0.80163357718768802</v>
      </c>
      <c r="O18" s="1">
        <v>65.554378831974901</v>
      </c>
    </row>
    <row r="19" spans="1:15" ht="15.95" x14ac:dyDescent="0.2">
      <c r="A19" s="1" t="s">
        <v>14</v>
      </c>
      <c r="B19" s="1" t="s">
        <v>54</v>
      </c>
      <c r="C19" s="1" t="s">
        <v>55</v>
      </c>
      <c r="D19" s="1">
        <v>2</v>
      </c>
      <c r="E19" s="1">
        <v>5.2507219742714599E-2</v>
      </c>
      <c r="F19" s="1">
        <v>8.4989738422604003E-2</v>
      </c>
      <c r="G19" s="5">
        <f t="shared" si="0"/>
        <v>-1.0706335074088531</v>
      </c>
      <c r="H19" s="1" t="s">
        <v>56</v>
      </c>
      <c r="I19" s="1">
        <v>32</v>
      </c>
      <c r="J19" s="1">
        <v>48</v>
      </c>
      <c r="K19" s="1">
        <v>16792</v>
      </c>
      <c r="L19" s="1">
        <v>21.8645833333333</v>
      </c>
      <c r="M19" s="1">
        <v>0.99999999999828204</v>
      </c>
      <c r="N19" s="1">
        <v>0.81605734537920405</v>
      </c>
      <c r="O19" s="1">
        <v>69.574675297786499</v>
      </c>
    </row>
    <row r="20" spans="1:15" ht="15.95" x14ac:dyDescent="0.2">
      <c r="A20" s="1" t="s">
        <v>14</v>
      </c>
      <c r="B20" s="1" t="s">
        <v>57</v>
      </c>
      <c r="C20" s="1" t="s">
        <v>58</v>
      </c>
      <c r="D20" s="1">
        <v>2</v>
      </c>
      <c r="E20" s="1">
        <v>5.2507219742714599E-2</v>
      </c>
      <c r="F20" s="1">
        <v>8.8374820330069298E-2</v>
      </c>
      <c r="G20" s="5">
        <f t="shared" si="0"/>
        <v>-1.053671456134097</v>
      </c>
      <c r="H20" s="1" t="s">
        <v>22</v>
      </c>
      <c r="I20" s="1">
        <v>32</v>
      </c>
      <c r="J20" s="1">
        <v>50</v>
      </c>
      <c r="K20" s="1">
        <v>16792</v>
      </c>
      <c r="L20" s="1">
        <v>20.99</v>
      </c>
      <c r="M20" s="1">
        <v>0.999999999999445</v>
      </c>
      <c r="N20" s="1">
        <v>0.80986705928782998</v>
      </c>
      <c r="O20" s="1">
        <v>71.048491898200695</v>
      </c>
    </row>
    <row r="21" spans="1:15" ht="15.75" x14ac:dyDescent="0.25">
      <c r="A21" s="1" t="s">
        <v>14</v>
      </c>
      <c r="B21" s="1" t="s">
        <v>59</v>
      </c>
      <c r="C21" s="1" t="s">
        <v>60</v>
      </c>
      <c r="D21" s="1">
        <v>2</v>
      </c>
      <c r="E21" s="1">
        <v>5.2507219742714599E-2</v>
      </c>
      <c r="F21" s="1">
        <v>9.1747781640528894E-2</v>
      </c>
      <c r="G21" s="5">
        <f t="shared" si="0"/>
        <v>-1.0374044277072008</v>
      </c>
      <c r="H21" s="1" t="s">
        <v>120</v>
      </c>
      <c r="I21" s="1">
        <v>32</v>
      </c>
      <c r="J21" s="1">
        <v>52</v>
      </c>
      <c r="K21" s="1">
        <v>16792</v>
      </c>
      <c r="L21" s="1">
        <v>20.182692307692299</v>
      </c>
      <c r="M21" s="1">
        <v>0.99999999999982003</v>
      </c>
      <c r="N21" s="1">
        <v>0.80419137999741197</v>
      </c>
      <c r="O21" s="1">
        <v>72.451079712892593</v>
      </c>
    </row>
    <row r="22" spans="1:15" ht="15.95" x14ac:dyDescent="0.2">
      <c r="A22" s="11" t="s">
        <v>14</v>
      </c>
      <c r="B22" s="11" t="s">
        <v>61</v>
      </c>
      <c r="C22" s="11" t="s">
        <v>62</v>
      </c>
      <c r="D22" s="11">
        <v>2</v>
      </c>
      <c r="E22" s="11">
        <v>5.2507219742714599E-2</v>
      </c>
      <c r="F22" s="11">
        <v>9.67845892486109E-2</v>
      </c>
      <c r="G22" s="12">
        <f t="shared" si="0"/>
        <v>-1.0141937887360346</v>
      </c>
      <c r="H22" s="11" t="s">
        <v>63</v>
      </c>
      <c r="I22" s="11">
        <v>32</v>
      </c>
      <c r="J22" s="11">
        <v>55</v>
      </c>
      <c r="K22" s="11">
        <v>16792</v>
      </c>
      <c r="L22" s="11">
        <v>19.0818181818181</v>
      </c>
      <c r="M22" s="11">
        <v>0.99999999999996703</v>
      </c>
      <c r="N22" s="11">
        <v>0.80486523413089495</v>
      </c>
      <c r="O22" s="11">
        <v>74.428875133289694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4"/>
  <sheetViews>
    <sheetView workbookViewId="0"/>
  </sheetViews>
  <sheetFormatPr baseColWidth="10" defaultColWidth="13.875" defaultRowHeight="15" x14ac:dyDescent="0.2"/>
  <cols>
    <col min="1" max="2" width="13.875" style="1"/>
    <col min="3" max="3" width="37.625" style="1" bestFit="1" customWidth="1"/>
    <col min="4" max="7" width="13.875" style="1"/>
    <col min="8" max="8" width="186.625" style="1" bestFit="1" customWidth="1"/>
    <col min="9" max="15" width="13.875" style="1"/>
    <col min="16" max="138" width="13.875" style="15"/>
    <col min="139" max="16384" width="13.875" style="1"/>
  </cols>
  <sheetData>
    <row r="1" spans="1:138" ht="15.75" x14ac:dyDescent="0.25">
      <c r="A1" s="2" t="s">
        <v>122</v>
      </c>
    </row>
    <row r="3" spans="1:138" s="2" customFormat="1" ht="15.75" x14ac:dyDescent="0.25">
      <c r="A3" s="9" t="s">
        <v>0</v>
      </c>
      <c r="B3" s="9" t="s">
        <v>1</v>
      </c>
      <c r="C3" s="9" t="s">
        <v>112</v>
      </c>
      <c r="D3" s="9" t="s">
        <v>2</v>
      </c>
      <c r="E3" s="9" t="s">
        <v>3</v>
      </c>
      <c r="F3" s="9" t="s">
        <v>4</v>
      </c>
      <c r="G3" s="10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</row>
    <row r="4" spans="1:138" s="6" customFormat="1" x14ac:dyDescent="0.2">
      <c r="A4" s="6" t="s">
        <v>64</v>
      </c>
      <c r="B4" s="6" t="s">
        <v>65</v>
      </c>
      <c r="C4" s="6" t="s">
        <v>66</v>
      </c>
      <c r="D4" s="6">
        <v>25</v>
      </c>
      <c r="E4" s="6">
        <v>0.65634024678393199</v>
      </c>
      <c r="F4" s="7">
        <v>8.9320519483444097E-14</v>
      </c>
      <c r="G4" s="7">
        <f>LOG10(F4)</f>
        <v>-13.049048759759387</v>
      </c>
      <c r="H4" s="6" t="s">
        <v>67</v>
      </c>
      <c r="I4" s="6">
        <v>33</v>
      </c>
      <c r="J4" s="6">
        <v>2811</v>
      </c>
      <c r="K4" s="6">
        <v>18224</v>
      </c>
      <c r="L4" s="6">
        <v>4.9114409840130202</v>
      </c>
      <c r="M4" s="7">
        <v>7.6860739994799507E-12</v>
      </c>
      <c r="N4" s="7">
        <v>7.6860739994799507E-12</v>
      </c>
      <c r="O4" s="7">
        <v>9.6378460767709801E-11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</row>
    <row r="5" spans="1:138" s="6" customFormat="1" x14ac:dyDescent="0.2">
      <c r="A5" s="6" t="s">
        <v>64</v>
      </c>
      <c r="B5" s="6" t="s">
        <v>68</v>
      </c>
      <c r="C5" s="6" t="s">
        <v>69</v>
      </c>
      <c r="D5" s="6">
        <v>15</v>
      </c>
      <c r="E5" s="6">
        <v>0.39380414807035902</v>
      </c>
      <c r="F5" s="7">
        <v>1.80507780781538E-8</v>
      </c>
      <c r="G5" s="7">
        <f t="shared" ref="G5:G14" si="0">LOG10(F5)</f>
        <v>-7.7435040731064859</v>
      </c>
      <c r="H5" s="6" t="s">
        <v>70</v>
      </c>
      <c r="I5" s="6">
        <v>33</v>
      </c>
      <c r="J5" s="6">
        <v>1347</v>
      </c>
      <c r="K5" s="6">
        <v>18224</v>
      </c>
      <c r="L5" s="6">
        <v>6.1496929202942496</v>
      </c>
      <c r="M5" s="7">
        <v>1.5523657251881301E-6</v>
      </c>
      <c r="N5" s="7">
        <v>7.7618316385308298E-7</v>
      </c>
      <c r="O5" s="7">
        <v>1.94647070017595E-5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</row>
    <row r="6" spans="1:138" s="6" customFormat="1" x14ac:dyDescent="0.2">
      <c r="A6" s="6" t="s">
        <v>64</v>
      </c>
      <c r="B6" s="6" t="s">
        <v>71</v>
      </c>
      <c r="C6" s="6" t="s">
        <v>72</v>
      </c>
      <c r="D6" s="6">
        <v>7</v>
      </c>
      <c r="E6" s="6">
        <v>0.18377526909950101</v>
      </c>
      <c r="F6" s="7">
        <v>3.1558479612695699E-4</v>
      </c>
      <c r="G6" s="7">
        <f t="shared" si="0"/>
        <v>-3.5008839278872634</v>
      </c>
      <c r="H6" s="6" t="s">
        <v>73</v>
      </c>
      <c r="I6" s="6">
        <v>33</v>
      </c>
      <c r="J6" s="6">
        <v>542</v>
      </c>
      <c r="K6" s="6">
        <v>18224</v>
      </c>
      <c r="L6" s="6">
        <v>7.1322822319132202</v>
      </c>
      <c r="M6" s="6">
        <v>2.6779472880944E-2</v>
      </c>
      <c r="N6" s="6">
        <v>9.0073802611929602E-3</v>
      </c>
      <c r="O6" s="6">
        <v>0.33977992940563601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</row>
    <row r="7" spans="1:138" s="6" customFormat="1" x14ac:dyDescent="0.2">
      <c r="A7" s="6" t="s">
        <v>64</v>
      </c>
      <c r="B7" s="6" t="s">
        <v>74</v>
      </c>
      <c r="C7" s="6" t="s">
        <v>75</v>
      </c>
      <c r="D7" s="6">
        <v>17</v>
      </c>
      <c r="E7" s="6">
        <v>0.44631136781307401</v>
      </c>
      <c r="F7" s="7">
        <v>6.2492979307875597E-4</v>
      </c>
      <c r="G7" s="7">
        <f t="shared" si="0"/>
        <v>-3.2041687701617327</v>
      </c>
      <c r="H7" s="6" t="s">
        <v>76</v>
      </c>
      <c r="I7" s="6">
        <v>33</v>
      </c>
      <c r="J7" s="6">
        <v>4121</v>
      </c>
      <c r="K7" s="6">
        <v>18224</v>
      </c>
      <c r="L7" s="6">
        <v>2.2781172560352299</v>
      </c>
      <c r="M7" s="6">
        <v>5.2341204910654901E-2</v>
      </c>
      <c r="N7" s="6">
        <v>1.3350274495653699E-2</v>
      </c>
      <c r="O7" s="6">
        <v>0.67182475053786295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</row>
    <row r="8" spans="1:138" s="6" customFormat="1" x14ac:dyDescent="0.2">
      <c r="A8" s="6" t="s">
        <v>64</v>
      </c>
      <c r="B8" s="6" t="s">
        <v>77</v>
      </c>
      <c r="C8" s="6" t="s">
        <v>78</v>
      </c>
      <c r="D8" s="6">
        <v>10</v>
      </c>
      <c r="E8" s="6">
        <v>0.26253609871357297</v>
      </c>
      <c r="F8" s="6">
        <v>1.38046801330021E-3</v>
      </c>
      <c r="G8" s="7">
        <f t="shared" si="0"/>
        <v>-2.8599736519063934</v>
      </c>
      <c r="H8" s="6" t="s">
        <v>79</v>
      </c>
      <c r="I8" s="6">
        <v>33</v>
      </c>
      <c r="J8" s="6">
        <v>1610</v>
      </c>
      <c r="K8" s="6">
        <v>18224</v>
      </c>
      <c r="L8" s="6">
        <v>3.4300771692076002</v>
      </c>
      <c r="M8" s="6">
        <v>0.11201663510337601</v>
      </c>
      <c r="N8" s="6">
        <v>2.3480396773327802E-2</v>
      </c>
      <c r="O8" s="6">
        <v>1.47858941639548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</row>
    <row r="9" spans="1:138" s="6" customFormat="1" x14ac:dyDescent="0.2">
      <c r="A9" s="6" t="s">
        <v>64</v>
      </c>
      <c r="B9" s="6" t="s">
        <v>80</v>
      </c>
      <c r="C9" s="6" t="s">
        <v>81</v>
      </c>
      <c r="D9" s="6">
        <v>4</v>
      </c>
      <c r="E9" s="6">
        <v>0.105014439485429</v>
      </c>
      <c r="F9" s="6">
        <v>6.0830967980601801E-3</v>
      </c>
      <c r="G9" s="7">
        <f t="shared" si="0"/>
        <v>-2.2158752727152917</v>
      </c>
      <c r="H9" s="6" t="s">
        <v>82</v>
      </c>
      <c r="I9" s="6">
        <v>33</v>
      </c>
      <c r="J9" s="6">
        <v>213</v>
      </c>
      <c r="K9" s="6">
        <v>18224</v>
      </c>
      <c r="L9" s="6">
        <v>10.370749751031401</v>
      </c>
      <c r="M9" s="6">
        <v>0.40829316738228799</v>
      </c>
      <c r="N9" s="6">
        <v>8.3742032750561995E-2</v>
      </c>
      <c r="O9" s="6">
        <v>6.3678359036068803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</row>
    <row r="10" spans="1:138" s="6" customFormat="1" x14ac:dyDescent="0.2">
      <c r="A10" s="6" t="s">
        <v>64</v>
      </c>
      <c r="B10" s="6" t="s">
        <v>83</v>
      </c>
      <c r="C10" s="6" t="s">
        <v>84</v>
      </c>
      <c r="D10" s="6">
        <v>8</v>
      </c>
      <c r="E10" s="6">
        <v>0.21002887897085801</v>
      </c>
      <c r="F10" s="6">
        <v>1.0073602498748901E-2</v>
      </c>
      <c r="G10" s="7">
        <f t="shared" si="0"/>
        <v>-1.9968151902666609</v>
      </c>
      <c r="H10" s="6" t="s">
        <v>85</v>
      </c>
      <c r="I10" s="6">
        <v>33</v>
      </c>
      <c r="J10" s="6">
        <v>1415</v>
      </c>
      <c r="K10" s="6">
        <v>18224</v>
      </c>
      <c r="L10" s="6">
        <v>3.1222186529606999</v>
      </c>
      <c r="M10" s="6">
        <v>0.58135119029251803</v>
      </c>
      <c r="N10" s="6">
        <v>0.116963711089873</v>
      </c>
      <c r="O10" s="6">
        <v>10.3428814303706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</row>
    <row r="11" spans="1:138" s="6" customFormat="1" x14ac:dyDescent="0.2">
      <c r="A11" s="6" t="s">
        <v>64</v>
      </c>
      <c r="B11" s="6" t="s">
        <v>86</v>
      </c>
      <c r="C11" s="6" t="s">
        <v>87</v>
      </c>
      <c r="D11" s="6">
        <v>2</v>
      </c>
      <c r="E11" s="6">
        <v>5.2507219742714599E-2</v>
      </c>
      <c r="F11" s="6">
        <v>2.4312924740197001E-2</v>
      </c>
      <c r="G11" s="7">
        <f t="shared" si="0"/>
        <v>-1.6141627942572079</v>
      </c>
      <c r="H11" s="6" t="s">
        <v>88</v>
      </c>
      <c r="I11" s="6">
        <v>33</v>
      </c>
      <c r="J11" s="6">
        <v>14</v>
      </c>
      <c r="K11" s="6">
        <v>18224</v>
      </c>
      <c r="L11" s="6">
        <v>78.891774891774801</v>
      </c>
      <c r="M11" s="6">
        <v>0.87957754602480598</v>
      </c>
      <c r="N11" s="6">
        <v>0.23248223912674801</v>
      </c>
      <c r="O11" s="6">
        <v>23.311119590556899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</row>
    <row r="12" spans="1:138" s="6" customFormat="1" x14ac:dyDescent="0.2">
      <c r="A12" s="13" t="s">
        <v>64</v>
      </c>
      <c r="B12" s="13" t="s">
        <v>89</v>
      </c>
      <c r="C12" s="13" t="s">
        <v>90</v>
      </c>
      <c r="D12" s="13">
        <v>4</v>
      </c>
      <c r="E12" s="13">
        <v>0.105014439485429</v>
      </c>
      <c r="F12" s="13">
        <v>3.0698986686162701E-2</v>
      </c>
      <c r="G12" s="14">
        <f t="shared" si="0"/>
        <v>-1.5128759595023227</v>
      </c>
      <c r="H12" s="13" t="s">
        <v>91</v>
      </c>
      <c r="I12" s="13">
        <v>33</v>
      </c>
      <c r="J12" s="13">
        <v>391</v>
      </c>
      <c r="K12" s="13">
        <v>18224</v>
      </c>
      <c r="L12" s="13">
        <v>5.64953886693017</v>
      </c>
      <c r="M12" s="13">
        <v>0.93153866862342405</v>
      </c>
      <c r="N12" s="13">
        <v>0.25765628176497202</v>
      </c>
      <c r="O12" s="13">
        <v>28.5537165301714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</row>
    <row r="13" spans="1:138" s="6" customFormat="1" x14ac:dyDescent="0.2">
      <c r="A13" s="13" t="s">
        <v>64</v>
      </c>
      <c r="B13" s="13" t="s">
        <v>92</v>
      </c>
      <c r="C13" s="13" t="s">
        <v>93</v>
      </c>
      <c r="D13" s="13">
        <v>9</v>
      </c>
      <c r="E13" s="13">
        <v>0.236282488842215</v>
      </c>
      <c r="F13" s="13">
        <v>3.28290547430624E-2</v>
      </c>
      <c r="G13" s="14">
        <f t="shared" si="0"/>
        <v>-1.4837416218634725</v>
      </c>
      <c r="H13" s="13" t="s">
        <v>94</v>
      </c>
      <c r="I13" s="13">
        <v>33</v>
      </c>
      <c r="J13" s="13">
        <v>2200</v>
      </c>
      <c r="K13" s="13">
        <v>18224</v>
      </c>
      <c r="L13" s="13">
        <v>2.2591735537190001</v>
      </c>
      <c r="M13" s="13">
        <v>0.94333971396452798</v>
      </c>
      <c r="N13" s="13">
        <v>0.24953943452886401</v>
      </c>
      <c r="O13" s="13">
        <v>30.228670679992899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</row>
    <row r="14" spans="1:138" s="15" customFormat="1" x14ac:dyDescent="0.2">
      <c r="A14" s="17" t="s">
        <v>64</v>
      </c>
      <c r="B14" s="17" t="s">
        <v>95</v>
      </c>
      <c r="C14" s="17" t="s">
        <v>96</v>
      </c>
      <c r="D14" s="17">
        <v>2</v>
      </c>
      <c r="E14" s="17">
        <v>5.2507219742714599E-2</v>
      </c>
      <c r="F14" s="17">
        <v>4.6375788959856903E-2</v>
      </c>
      <c r="G14" s="18">
        <f t="shared" si="0"/>
        <v>-1.3337086889564618</v>
      </c>
      <c r="H14" s="17" t="s">
        <v>97</v>
      </c>
      <c r="I14" s="17">
        <v>33</v>
      </c>
      <c r="J14" s="17">
        <v>27</v>
      </c>
      <c r="K14" s="17">
        <v>18224</v>
      </c>
      <c r="L14" s="17">
        <v>40.906846240179497</v>
      </c>
      <c r="M14" s="17">
        <v>0.98315600516524804</v>
      </c>
      <c r="N14" s="17">
        <v>0.31012924246028001</v>
      </c>
      <c r="O14" s="17">
        <v>40.073522566390899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/>
  </sheetViews>
  <sheetFormatPr baseColWidth="10" defaultColWidth="13.5" defaultRowHeight="15" x14ac:dyDescent="0.2"/>
  <cols>
    <col min="1" max="2" width="13.5" style="1"/>
    <col min="3" max="3" width="31" style="1" bestFit="1" customWidth="1"/>
    <col min="4" max="7" width="13.5" style="1"/>
    <col min="8" max="8" width="33" style="1" bestFit="1" customWidth="1"/>
    <col min="9" max="16384" width="13.5" style="1"/>
  </cols>
  <sheetData>
    <row r="1" spans="1:15" ht="15.75" x14ac:dyDescent="0.25">
      <c r="A1" s="2" t="s">
        <v>123</v>
      </c>
    </row>
    <row r="2" spans="1:15" ht="15.75" x14ac:dyDescent="0.25">
      <c r="A2" s="2"/>
    </row>
    <row r="3" spans="1:15" s="2" customFormat="1" ht="15.75" x14ac:dyDescent="0.25">
      <c r="A3" s="9" t="s">
        <v>0</v>
      </c>
      <c r="B3" s="9" t="s">
        <v>1</v>
      </c>
      <c r="C3" s="9" t="s">
        <v>113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</row>
    <row r="4" spans="1:15" s="8" customFormat="1" ht="15.95" x14ac:dyDescent="0.2">
      <c r="A4" s="8" t="s">
        <v>98</v>
      </c>
      <c r="B4" s="8" t="s">
        <v>99</v>
      </c>
      <c r="C4" s="8" t="s">
        <v>100</v>
      </c>
      <c r="D4" s="8">
        <v>3</v>
      </c>
      <c r="E4" s="8">
        <v>7.8760829614071895E-2</v>
      </c>
      <c r="F4" s="8">
        <v>7.2928552183287899E-3</v>
      </c>
      <c r="G4" s="8">
        <f>LOG10(F4)</f>
        <v>-2.1371024081982832</v>
      </c>
      <c r="H4" s="8" t="s">
        <v>101</v>
      </c>
      <c r="I4" s="8">
        <v>32</v>
      </c>
      <c r="J4" s="8">
        <v>70</v>
      </c>
      <c r="K4" s="8">
        <v>16881</v>
      </c>
      <c r="L4" s="8">
        <v>22.608482142857099</v>
      </c>
      <c r="M4" s="8">
        <v>0.50474351379676596</v>
      </c>
      <c r="N4" s="8">
        <v>0.50474351379676596</v>
      </c>
      <c r="O4" s="8">
        <v>7.7453590190818602</v>
      </c>
    </row>
    <row r="5" spans="1:15" s="8" customFormat="1" ht="15.95" x14ac:dyDescent="0.2">
      <c r="A5" s="8" t="s">
        <v>98</v>
      </c>
      <c r="B5" s="8" t="s">
        <v>102</v>
      </c>
      <c r="C5" s="8" t="s">
        <v>103</v>
      </c>
      <c r="D5" s="8">
        <v>3</v>
      </c>
      <c r="E5" s="8">
        <v>7.8760829614071895E-2</v>
      </c>
      <c r="F5" s="8">
        <v>1.47221806128654E-2</v>
      </c>
      <c r="G5" s="8">
        <f t="shared" ref="G5:G7" si="0">LOG10(F5)</f>
        <v>-1.8320278586129617</v>
      </c>
      <c r="H5" s="8" t="s">
        <v>104</v>
      </c>
      <c r="I5" s="8">
        <v>32</v>
      </c>
      <c r="J5" s="8">
        <v>101</v>
      </c>
      <c r="K5" s="8">
        <v>16881</v>
      </c>
      <c r="L5" s="8">
        <v>15.6692450495049</v>
      </c>
      <c r="M5" s="8">
        <v>0.75921147833574698</v>
      </c>
      <c r="N5" s="8">
        <v>0.50929792983496303</v>
      </c>
      <c r="O5" s="8">
        <v>15.0710416769635</v>
      </c>
    </row>
    <row r="6" spans="1:15" ht="15.95" x14ac:dyDescent="0.2">
      <c r="A6" s="1" t="s">
        <v>98</v>
      </c>
      <c r="B6" s="1" t="s">
        <v>105</v>
      </c>
      <c r="C6" s="1" t="s">
        <v>106</v>
      </c>
      <c r="D6" s="1">
        <v>4</v>
      </c>
      <c r="E6" s="1">
        <v>0.105014439485429</v>
      </c>
      <c r="F6" s="1">
        <v>5.2816137942254197E-2</v>
      </c>
      <c r="G6" s="1">
        <f t="shared" si="0"/>
        <v>-1.2772333587460876</v>
      </c>
      <c r="H6" s="1" t="s">
        <v>107</v>
      </c>
      <c r="I6" s="1">
        <v>32</v>
      </c>
      <c r="J6" s="1">
        <v>465</v>
      </c>
      <c r="K6" s="1">
        <v>16881</v>
      </c>
      <c r="L6" s="1">
        <v>4.53790322580645</v>
      </c>
      <c r="M6" s="1">
        <v>0.99453372040991606</v>
      </c>
      <c r="N6" s="1">
        <v>0.82384406478612804</v>
      </c>
      <c r="O6" s="1">
        <v>44.989190620511003</v>
      </c>
    </row>
    <row r="7" spans="1:15" ht="15.95" x14ac:dyDescent="0.2">
      <c r="A7" s="11" t="s">
        <v>98</v>
      </c>
      <c r="B7" s="11" t="s">
        <v>108</v>
      </c>
      <c r="C7" s="11" t="s">
        <v>109</v>
      </c>
      <c r="D7" s="11">
        <v>3</v>
      </c>
      <c r="E7" s="11">
        <v>7.8760829614071895E-2</v>
      </c>
      <c r="F7" s="11">
        <v>5.9946741025783901E-2</v>
      </c>
      <c r="G7" s="11">
        <f t="shared" si="0"/>
        <v>-1.2222344221229395</v>
      </c>
      <c r="H7" s="11" t="s">
        <v>110</v>
      </c>
      <c r="I7" s="11">
        <v>32</v>
      </c>
      <c r="J7" s="11">
        <v>217</v>
      </c>
      <c r="K7" s="11">
        <v>16881</v>
      </c>
      <c r="L7" s="11">
        <v>7.2930587557603603</v>
      </c>
      <c r="M7" s="11">
        <v>0.99735371814191098</v>
      </c>
      <c r="N7" s="11">
        <v>0.77319165746881502</v>
      </c>
      <c r="O7" s="11">
        <v>49.382340668733001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>de Duve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Gualdron</dc:creator>
  <cp:lastModifiedBy>Lopez.Victoria</cp:lastModifiedBy>
  <dcterms:created xsi:type="dcterms:W3CDTF">2018-03-26T09:48:49Z</dcterms:created>
  <dcterms:modified xsi:type="dcterms:W3CDTF">2020-09-01T09:51:45Z</dcterms:modified>
</cp:coreProperties>
</file>